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Vehicles" sheetId="2" r:id="rId1"/>
    <sheet name="Tasks" sheetId="3" r:id="rId2"/>
    <sheet name="Kieli" sheetId="1" state="hidden" r:id="rId3"/>
    <sheet name="Styles" sheetId="4" state="hidden" r:id="rId4"/>
  </sheets>
  <calcPr calcId="161420"/>
</workbook>
</file>

<file path=xl/calcChain.xml><?xml version="1.0" encoding="utf-8"?>
<calcChain xmlns="http://schemas.openxmlformats.org/spreadsheetml/2006/main">
  <c r="Z3" i="3" l="1"/>
  <c r="E3" i="2"/>
  <c r="G3" i="2"/>
  <c r="D3" i="2"/>
  <c r="P3" i="2"/>
  <c r="J3" i="3"/>
  <c r="F3" i="3"/>
  <c r="P3" i="3"/>
  <c r="AA3" i="3"/>
  <c r="G2" i="3"/>
  <c r="V3" i="3"/>
  <c r="E3" i="3"/>
  <c r="U3" i="3"/>
  <c r="R2" i="2"/>
  <c r="B3" i="2"/>
  <c r="O3" i="3"/>
  <c r="G3" i="3"/>
  <c r="N3" i="3"/>
  <c r="Y3" i="3"/>
  <c r="X3" i="3"/>
  <c r="R3" i="3"/>
  <c r="T3" i="3"/>
  <c r="H3" i="3"/>
  <c r="N3" i="2"/>
  <c r="F2" i="2"/>
  <c r="W3" i="3"/>
  <c r="K3" i="2"/>
  <c r="Q3" i="3"/>
  <c r="L3" i="3"/>
  <c r="L3" i="2"/>
  <c r="O3" i="2"/>
  <c r="I3" i="2"/>
  <c r="A3" i="3"/>
  <c r="A3" i="2"/>
  <c r="F3" i="2"/>
  <c r="H3" i="2"/>
  <c r="M3" i="3"/>
  <c r="M3" i="2"/>
  <c r="S3" i="2"/>
  <c r="R3" i="2"/>
  <c r="L2" i="2"/>
  <c r="D3" i="3"/>
  <c r="J3" i="2"/>
  <c r="Q3" i="2"/>
  <c r="I3" i="3"/>
  <c r="C3" i="2"/>
  <c r="P2" i="3"/>
  <c r="AB3" i="3"/>
  <c r="S3" i="3"/>
  <c r="K3" i="3"/>
</calcChain>
</file>

<file path=xl/sharedStrings.xml><?xml version="1.0" encoding="utf-8"?>
<sst xmlns="http://schemas.openxmlformats.org/spreadsheetml/2006/main" count="3393" uniqueCount="289">
  <si>
    <t>FT 350 - 1</t>
  </si>
  <si>
    <t>truck</t>
  </si>
  <si>
    <t>Flughafen Schönefeld</t>
  </si>
  <si>
    <t>Berlin</t>
  </si>
  <si>
    <t>Germany</t>
  </si>
  <si>
    <t>52.3621832167442</t>
  </si>
  <si>
    <t>13.526508808136</t>
  </si>
  <si>
    <t>20.02.2014 06:00</t>
  </si>
  <si>
    <t>20.02.2014 16:00</t>
  </si>
  <si>
    <t>FT 350 - 2</t>
  </si>
  <si>
    <t>FT 350 - 3</t>
  </si>
  <si>
    <t>FT 350 - 4</t>
  </si>
  <si>
    <t>FT 350 - 5</t>
  </si>
  <si>
    <t>FT 350 - 6</t>
  </si>
  <si>
    <t>FT 350 - 7</t>
  </si>
  <si>
    <t>FT 350 - 8</t>
  </si>
  <si>
    <t>FT 350 - 9</t>
  </si>
  <si>
    <t>FT 350 - 10</t>
  </si>
  <si>
    <t>FT 350 - 11</t>
  </si>
  <si>
    <t>FT 350 - 12</t>
  </si>
  <si>
    <t>FT 350 - 13</t>
  </si>
  <si>
    <t>FT 350 - 14</t>
  </si>
  <si>
    <t>FT 350 - 15</t>
  </si>
  <si>
    <t>FT 350 - 16</t>
  </si>
  <si>
    <t>FT 350 - 17</t>
  </si>
  <si>
    <t>FT 350 - 18</t>
  </si>
  <si>
    <t>FT 350 - 19</t>
  </si>
  <si>
    <t>FT 350 - 20</t>
  </si>
  <si>
    <t>Info 1</t>
  </si>
  <si>
    <t>Info 2</t>
  </si>
  <si>
    <t>Adlergestell 291</t>
  </si>
  <si>
    <t>(no)</t>
  </si>
  <si>
    <t>20.02.2014 04:00</t>
  </si>
  <si>
    <t>20.02.2014 12:00</t>
  </si>
  <si>
    <t>20.02.2014 08:00</t>
  </si>
  <si>
    <t>Allee der Kosmonauten 141</t>
  </si>
  <si>
    <t>Allee der Kosmonauten 198</t>
  </si>
  <si>
    <t>Alt-Kaulsdorf 56</t>
  </si>
  <si>
    <t>Alte Jacobstraße 79-80</t>
  </si>
  <si>
    <t>Am Omnibushof 13</t>
  </si>
  <si>
    <t>Aroser Allee 70</t>
  </si>
  <si>
    <t>Badstraße 60</t>
  </si>
  <si>
    <t>Bergstraße 86</t>
  </si>
  <si>
    <t>Berliner Allee 300</t>
  </si>
  <si>
    <t>Berliner Straße 141</t>
  </si>
  <si>
    <t>Berliner Straße 26-27</t>
  </si>
  <si>
    <t>Berliner Straße 27-28</t>
  </si>
  <si>
    <t>Birkbuschstraße 54</t>
  </si>
  <si>
    <t>Blankenburger Chaussee 10</t>
  </si>
  <si>
    <t>Blankenburger Straße 17</t>
  </si>
  <si>
    <t>Boxhagener Straße 76-78</t>
  </si>
  <si>
    <t>Brunnenstraße 87</t>
  </si>
  <si>
    <t>Bruno-Taut-Straße 4</t>
  </si>
  <si>
    <t>Buckower Damm 194</t>
  </si>
  <si>
    <t>Cecilienstraße 161</t>
  </si>
  <si>
    <t>Charlottenburger Chaussee 18</t>
  </si>
  <si>
    <t>Charlottenstraße 2</t>
  </si>
  <si>
    <t>Chemnitzer Straße 174</t>
  </si>
  <si>
    <t>Choriner Straße 64</t>
  </si>
  <si>
    <t>Choriner Straße 64-64</t>
  </si>
  <si>
    <t>Clayallee 278</t>
  </si>
  <si>
    <t>Curtiusstraße 36</t>
  </si>
  <si>
    <t>Dietzgenstraße 102</t>
  </si>
  <si>
    <t>Donaustraße 96</t>
  </si>
  <si>
    <t>Dudenstraße 90</t>
  </si>
  <si>
    <t>Eichhorster Weg 25</t>
  </si>
  <si>
    <t>Einbecker Straße 63</t>
  </si>
  <si>
    <t>Eisenzahnstraße 13</t>
  </si>
  <si>
    <t>Eisenzahnstraße 13-15</t>
  </si>
  <si>
    <t>Eldenaer Straße 34</t>
  </si>
  <si>
    <t>Falkenseer Damm 19</t>
  </si>
  <si>
    <t>Fürstenbrunner Weg 14-18</t>
  </si>
  <si>
    <t>Fürstenwalder Damm 425</t>
  </si>
  <si>
    <t>Flughafenstraße 1</t>
  </si>
  <si>
    <t>Frankfurter Allee 212</t>
  </si>
  <si>
    <t>Friedenstraße 94</t>
  </si>
  <si>
    <t>Gehrenseestraße 11</t>
  </si>
  <si>
    <t>Glasower Straße 42</t>
  </si>
  <si>
    <t>Goebenstraße 1</t>
  </si>
  <si>
    <t>Gothaer Straße 49</t>
  </si>
  <si>
    <t>Grabbeallee 27-29</t>
  </si>
  <si>
    <t>Greifswalder Straße 33</t>
  </si>
  <si>
    <t>Grevesmühlener Straße 30-34</t>
  </si>
  <si>
    <t>Großbeerenstraße 2</t>
  </si>
  <si>
    <t>Große-Leege-Straße 95</t>
  </si>
  <si>
    <t>Gutschmidtstraße 101</t>
  </si>
  <si>
    <t>Hasenheide 32-38</t>
  </si>
  <si>
    <t>Hauptstraße 122</t>
  </si>
  <si>
    <t>Havemannstraße 1</t>
  </si>
  <si>
    <t>Hüttenweg 50</t>
  </si>
  <si>
    <t>Heerstraße 640</t>
  </si>
  <si>
    <t>Heinrich-Heine-Straße 70</t>
  </si>
  <si>
    <t>Hellersdorfer Straße 77-83</t>
  </si>
  <si>
    <t>Hermannstraße 55</t>
  </si>
  <si>
    <t>Hindenburgdamm 94</t>
  </si>
  <si>
    <t>Holzhauser Straße 168</t>
  </si>
  <si>
    <t>Holzmarktstraße 3</t>
  </si>
  <si>
    <t>Indira-Gandhi-Straße 101</t>
  </si>
  <si>
    <t>Kaiser-Wilhelm-Straße 127</t>
  </si>
  <si>
    <t>Kaiser-Wilhelm-Straße 6</t>
  </si>
  <si>
    <t>Karolinenstraße 1-2</t>
  </si>
  <si>
    <t>Köthener Straße 28</t>
  </si>
  <si>
    <t>Kiefholzstraße 189</t>
  </si>
  <si>
    <t>Kiefholzstraße 386</t>
  </si>
  <si>
    <t>Kladower Damm 363-365</t>
  </si>
  <si>
    <t>Kleiststraße 3-6</t>
  </si>
  <si>
    <t>Kniprodestraße 26</t>
  </si>
  <si>
    <t>Kottbusser Straße 16</t>
  </si>
  <si>
    <t>Kreuzbergstraße 40</t>
  </si>
  <si>
    <t>Lahnstraße 61</t>
  </si>
  <si>
    <t>Leipziger Straße 45</t>
  </si>
  <si>
    <t>52.5107623715645</t>
  </si>
  <si>
    <t>13.3966791629791</t>
  </si>
  <si>
    <t>Lichtenrader Damm 219</t>
  </si>
  <si>
    <t>Lindenstraße 18-20</t>
  </si>
  <si>
    <t>Lipschitzallee 50</t>
  </si>
  <si>
    <t>Lise-Meitner-Straße 6</t>
  </si>
  <si>
    <t>Luisenstraße 52</t>
  </si>
  <si>
    <t>Malchower Weg 134</t>
  </si>
  <si>
    <t>Malteserstraße 162</t>
  </si>
  <si>
    <t>Manteuffelstraße 24-25</t>
  </si>
  <si>
    <t>Marienfelder Allee 202</t>
  </si>
  <si>
    <t>Mark-Twain-Straße 2</t>
  </si>
  <si>
    <t>Markstraße 39-42</t>
  </si>
  <si>
    <t>Marzahner Chaussee 189</t>
  </si>
  <si>
    <t>Maybachufer 32-33</t>
  </si>
  <si>
    <t>Märkische Allee 140</t>
  </si>
  <si>
    <t>Märkische Allee 276</t>
  </si>
  <si>
    <t>Möllendorffstraße 75</t>
  </si>
  <si>
    <t>Mühlenstraße 2</t>
  </si>
  <si>
    <t>Müllerstraße 48-48</t>
  </si>
  <si>
    <t>Meinekestraße 22</t>
  </si>
  <si>
    <t>Neuendorfer Straße 30</t>
  </si>
  <si>
    <t>Neuköllner Straße 236-238</t>
  </si>
  <si>
    <t>Nonnendammallee 175</t>
  </si>
  <si>
    <t>Nuthestraße 5</t>
  </si>
  <si>
    <t>Oberlandstraße 17</t>
  </si>
  <si>
    <t>Ollenhauerstraße 7</t>
  </si>
  <si>
    <t>Ontarioseestraße 17</t>
  </si>
  <si>
    <t>Oranienplatz 4</t>
  </si>
  <si>
    <t>Ostbahnhof 9</t>
  </si>
  <si>
    <t>Pasewalker Straße 77</t>
  </si>
  <si>
    <t>Pistoriusstraße 66-67</t>
  </si>
  <si>
    <t>Prötzeler Ring 8</t>
  </si>
  <si>
    <t>Prenzlauer Allee 93</t>
  </si>
  <si>
    <t>Prenzlauer Promenade 65-67</t>
  </si>
  <si>
    <t>Prinzenallee 75-77</t>
  </si>
  <si>
    <t>Provinzstraße 30</t>
  </si>
  <si>
    <t>Quickborner Straße 66-70</t>
  </si>
  <si>
    <t>Quitzowstraße 23</t>
  </si>
  <si>
    <t>Reinickendorfer Straße 41</t>
  </si>
  <si>
    <t>Rigaer Straße 36-39</t>
  </si>
  <si>
    <t>Roedernallee 49-50</t>
  </si>
  <si>
    <t>Roelckestraße 172</t>
  </si>
  <si>
    <t>Rothenburgstraße 38</t>
  </si>
  <si>
    <t>Ruppiner Chaussee 401</t>
  </si>
  <si>
    <t>Ruschestraße 64-70</t>
  </si>
  <si>
    <t>Schloßstraße 1</t>
  </si>
  <si>
    <t>Schnellerstraße 20</t>
  </si>
  <si>
    <t>Seeburger Straße 18</t>
  </si>
  <si>
    <t>Seegefelder Weg 391</t>
  </si>
  <si>
    <t>Semmelweisstraße 106</t>
  </si>
  <si>
    <t>Sonnenallee 192</t>
  </si>
  <si>
    <t>Sophie-Charlotten-Straße 31</t>
  </si>
  <si>
    <t>Späthstraße 162</t>
  </si>
  <si>
    <t>Steglitzer Damm 95</t>
  </si>
  <si>
    <t>Teltower Damm 295</t>
  </si>
  <si>
    <t>Tempelhofer Damm 130</t>
  </si>
  <si>
    <t>Tempelhofer Damm 215-219</t>
  </si>
  <si>
    <t>Tempelhofer Weg 14</t>
  </si>
  <si>
    <t>Vorarlberger Damm 24-26</t>
  </si>
  <si>
    <t>Waldstraße 14-21</t>
  </si>
  <si>
    <t>Warmensteinacher Straße 57</t>
  </si>
  <si>
    <t>Warschauer Platz 14</t>
  </si>
  <si>
    <t>Wendenschloßstraße 9</t>
  </si>
  <si>
    <t>Wilhelminenhofstraße 83-85</t>
  </si>
  <si>
    <t>Wilmersdorfer Straße 126</t>
  </si>
  <si>
    <t>Wisbyer Straße 16</t>
  </si>
  <si>
    <t>Wismarer Straße 35</t>
  </si>
  <si>
    <t>Zeughofstraße 23</t>
  </si>
  <si>
    <t>Zossener Straße 121</t>
  </si>
  <si>
    <t>Kielivalinta (sarakkeen kirjain):</t>
  </si>
  <si>
    <t>b</t>
  </si>
  <si>
    <t>Suomi</t>
  </si>
  <si>
    <t>English</t>
  </si>
  <si>
    <t>Español</t>
  </si>
  <si>
    <t>Tilauksen ID / kuvaus</t>
  </si>
  <si>
    <t>Order ID / description</t>
  </si>
  <si>
    <t xml:space="preserve">Numero de identificación / descripción del orden </t>
  </si>
  <si>
    <t>Määrä (1. kapasiteettia)</t>
  </si>
  <si>
    <t>Amount (in units of capacity 1)</t>
  </si>
  <si>
    <t>Cantidad (en unidades de capacidad 1)</t>
  </si>
  <si>
    <t>Määrä (2. kapasiteettia)</t>
  </si>
  <si>
    <t>Amount (in units of capacity 2)</t>
  </si>
  <si>
    <t>Cantidad (en unidades de capacidad 2)</t>
  </si>
  <si>
    <t>Määrä (3. kapasiteettia)</t>
  </si>
  <si>
    <t>Amount (in units of capacity 3)</t>
  </si>
  <si>
    <t>Cantidad (en unidades de capacidad 3)</t>
  </si>
  <si>
    <t>Nouto</t>
  </si>
  <si>
    <t>Pickup</t>
  </si>
  <si>
    <t>Recogida</t>
  </si>
  <si>
    <t>Toimitus</t>
  </si>
  <si>
    <t>Delivery</t>
  </si>
  <si>
    <t>Entrega</t>
  </si>
  <si>
    <t>Osoite</t>
  </si>
  <si>
    <t>Address</t>
  </si>
  <si>
    <t>Dirección</t>
  </si>
  <si>
    <t>Postinro</t>
  </si>
  <si>
    <t>Postal code</t>
  </si>
  <si>
    <t>Código postal</t>
  </si>
  <si>
    <t>Paikkakunta</t>
  </si>
  <si>
    <t>City</t>
  </si>
  <si>
    <t>Ciudad</t>
  </si>
  <si>
    <t>Koordinaatti (leveys (P-E))</t>
  </si>
  <si>
    <t>Coordinate (Latitude (N-S))</t>
  </si>
  <si>
    <t>Koordinaatti (pituus (L-I))</t>
  </si>
  <si>
    <t>Coordinate (Longitude (W-E))</t>
  </si>
  <si>
    <t>Palveluaika (min)</t>
  </si>
  <si>
    <t>Service time (in minutes)</t>
  </si>
  <si>
    <t>Tiempo de servicio</t>
  </si>
  <si>
    <t>Aikaisintaan</t>
  </si>
  <si>
    <t>Start of time window</t>
  </si>
  <si>
    <t>Inicio de la ventana de tiempo</t>
  </si>
  <si>
    <t>Viimeistään</t>
  </si>
  <si>
    <t>End of time window</t>
  </si>
  <si>
    <t>Final de la ventana de tiempo</t>
  </si>
  <si>
    <t>Kielletyt ajoneuvotyypit</t>
  </si>
  <si>
    <t>Incompatible vehicle types</t>
  </si>
  <si>
    <t>Tipos de vehiculos incompatibles</t>
  </si>
  <si>
    <t>Auton nimi / reknro</t>
  </si>
  <si>
    <t>Vehicle name / registration number</t>
  </si>
  <si>
    <t>Nombre de vehiculo / numero de registración</t>
  </si>
  <si>
    <t>Ajoneuvon tyyppi</t>
  </si>
  <si>
    <t>Type of vehicle</t>
  </si>
  <si>
    <t>Tipo de vehículo</t>
  </si>
  <si>
    <t>Kapasiteetti 1</t>
  </si>
  <si>
    <t>Capacity 1</t>
  </si>
  <si>
    <t>Capacidad 1</t>
  </si>
  <si>
    <t>Kapasiteetti 2</t>
  </si>
  <si>
    <t>Capacity 2</t>
  </si>
  <si>
    <t>Capacidad 2</t>
  </si>
  <si>
    <t>Kapasiteetti 3</t>
  </si>
  <si>
    <t>Capacity 3</t>
  </si>
  <si>
    <t>Capacidad 3</t>
  </si>
  <si>
    <t>Lähtöpaikka</t>
  </si>
  <si>
    <t>Start location</t>
  </si>
  <si>
    <t>Lugar inicial</t>
  </si>
  <si>
    <t>Paluupaikka</t>
  </si>
  <si>
    <t>End location</t>
  </si>
  <si>
    <t>Lugar final</t>
  </si>
  <si>
    <t>Ajoneuvon käyttöaika</t>
  </si>
  <si>
    <t>Vehicle availability</t>
  </si>
  <si>
    <t>Disponibilidad del vehiculo</t>
  </si>
  <si>
    <t>Maa</t>
  </si>
  <si>
    <t>Country</t>
  </si>
  <si>
    <t>País</t>
  </si>
  <si>
    <t>OHJE:
1) Makrojen pitää olla päällä.
2) Virheelliset syötteet muuttuvat teksteiltään punaisiksi.</t>
  </si>
  <si>
    <t>INSTRUCTIONS:
1) Macros need to be enabled.
2) Faulty input will be pointed out by changing the text color of these cells to red.</t>
  </si>
  <si>
    <t>INSTRUCCIONES:
1) Se necesitan permitir macros.
2) Entradas defectuosas se marcarán con texto rojo.</t>
  </si>
  <si>
    <t>Määrän tulee olla positiivinen kokonaisluku.</t>
  </si>
  <si>
    <t>The capacity needs to be a positive integer.</t>
  </si>
  <si>
    <t>La cantitad necesita ser entero positivo.</t>
  </si>
  <si>
    <t>Osoitteessa tulee olla mainittuna katu ja talon numero, esimerkiksi Kauppakatu 1.</t>
  </si>
  <si>
    <t>The address must have a street name and a house number, eg. Kauppakatu 1</t>
  </si>
  <si>
    <t>Postinumeron tulee olla viisinumeroinen.</t>
  </si>
  <si>
    <t>The postal code must have 5 digits.</t>
  </si>
  <si>
    <t>El código postal necesita tener cinco numeros.</t>
  </si>
  <si>
    <t>Kunta voi olla mitä vaan.</t>
  </si>
  <si>
    <t>The city can be whatever.</t>
  </si>
  <si>
    <t>La ciudad puede ser cualquiera.</t>
  </si>
  <si>
    <t>Palveluajan täytyy olla ei-negatiivinen kokonaisluku.</t>
  </si>
  <si>
    <t>The service time needs to be a non-negative integer.</t>
  </si>
  <si>
    <t>El tiempo de servicio debe ser un entero non-negativo.</t>
  </si>
  <si>
    <t>Aikaikkunan voi syöttää joko minuutteina nollakohdasta, kellonaikana tai päivämäärän ja kellonajan yhdistelmänä. Esitystapoja ei kuitenkaan saa yhdistää keskenään.</t>
  </si>
  <si>
    <t>The time window can be input as minutes from the "zero hour", as a time or as a combination of date and time. These presentations can not be combined.</t>
  </si>
  <si>
    <t>La ventana de tiempo tiene errores.</t>
  </si>
  <si>
    <t>Ajoneuvon Id</t>
  </si>
  <si>
    <t>Vehicle Id</t>
  </si>
  <si>
    <t>El Id del vehículo</t>
  </si>
  <si>
    <t>Noudon järjestysnumero</t>
  </si>
  <si>
    <t>Sequence number of pickup</t>
  </si>
  <si>
    <t>El número en el ordén de la recogida</t>
  </si>
  <si>
    <t>Toimituksen järjestysnumero</t>
  </si>
  <si>
    <t>Sequence number of delivery</t>
  </si>
  <si>
    <t>El número en el ordén de la entrega</t>
  </si>
  <si>
    <t>this is hyperlink</t>
  </si>
  <si>
    <t>odd column</t>
  </si>
  <si>
    <t>even column</t>
  </si>
  <si>
    <t>this is a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</si>
</sst>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Bookman Old Style"/>
      <family val="1"/>
    </font>
    <font>
      <b/>
      <u/>
      <sz val="11"/>
      <color rgb="FFE5501B"/>
      <name val="Bookman Old Style"/>
      <family val="1"/>
    </font>
    <font>
      <b/>
      <sz val="11"/>
      <color theme="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8080"/>
        <bgColor indexed="64"/>
      </patternFill>
    </fill>
    <fill>
      <patternFill patternType="solid">
        <fgColor rgb="FFF1F1F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6" fillId="2" borderId="15" applyNumberFormat="0" applyAlignment="0" applyProtection="0"/>
  </cellStyleXfs>
  <cellXfs count="62">
    <xf numFmtId="0" fontId="0" fillId="0" borderId="0" xfId="0"/>
    <xf numFmtId="0" fontId="3" fillId="0" borderId="0" xfId="1" applyFont="1" applyAlignment="1" applyProtection="1">
      <alignment wrapText="1"/>
      <protection locked="0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9" fontId="5" fillId="0" borderId="5" xfId="3" applyNumberFormat="1" applyFont="1" applyBorder="1" applyAlignment="1" applyProtection="1">
      <alignment horizontal="left"/>
      <protection locked="0"/>
    </xf>
    <xf numFmtId="49" fontId="5" fillId="0" borderId="0" xfId="3" applyNumberFormat="1" applyFont="1" applyBorder="1" applyAlignment="1" applyProtection="1">
      <alignment horizontal="right"/>
      <protection locked="0"/>
    </xf>
    <xf numFmtId="49" fontId="5" fillId="0" borderId="1" xfId="3" applyNumberFormat="1" applyFont="1" applyBorder="1" applyAlignment="1" applyProtection="1">
      <alignment horizontal="left"/>
      <protection locked="0"/>
    </xf>
    <xf numFmtId="49" fontId="5" fillId="0" borderId="1" xfId="3" applyNumberFormat="1" applyFont="1" applyBorder="1" applyAlignment="1" applyProtection="1">
      <alignment horizontal="right"/>
      <protection locked="0"/>
    </xf>
    <xf numFmtId="49" fontId="5" fillId="0" borderId="0" xfId="3" applyNumberFormat="1" applyFont="1" applyBorder="1" applyAlignment="1" applyProtection="1">
      <protection locked="0"/>
    </xf>
    <xf numFmtId="49" fontId="5" fillId="0" borderId="9" xfId="3" applyNumberFormat="1" applyFont="1" applyBorder="1" applyAlignment="1" applyProtection="1">
      <alignment horizontal="right"/>
      <protection locked="0"/>
    </xf>
    <xf numFmtId="49" fontId="5" fillId="0" borderId="0" xfId="3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1" xfId="0" applyBorder="1"/>
    <xf numFmtId="0" fontId="0" fillId="0" borderId="5" xfId="0" applyBorder="1"/>
    <xf numFmtId="49" fontId="5" fillId="0" borderId="9" xfId="3" applyNumberFormat="1" applyFont="1" applyBorder="1" applyAlignment="1" applyProtection="1">
      <alignment horizontal="left"/>
      <protection locked="0"/>
    </xf>
    <xf numFmtId="0" fontId="0" fillId="0" borderId="9" xfId="0" applyNumberFormat="1" applyBorder="1"/>
    <xf numFmtId="0" fontId="0" fillId="0" borderId="1" xfId="0" applyNumberFormat="1" applyBorder="1"/>
    <xf numFmtId="0" fontId="0" fillId="0" borderId="0" xfId="0" applyBorder="1"/>
    <xf numFmtId="0" fontId="3" fillId="0" borderId="5" xfId="0" applyFont="1" applyBorder="1"/>
    <xf numFmtId="0" fontId="7" fillId="3" borderId="4" xfId="3" applyNumberFormat="1" applyFont="1" applyFill="1" applyBorder="1" applyAlignment="1" applyProtection="1">
      <alignment horizontal="left"/>
    </xf>
    <xf numFmtId="0" fontId="7" fillId="3" borderId="10" xfId="3" applyNumberFormat="1" applyFont="1" applyFill="1" applyBorder="1" applyAlignment="1" applyProtection="1">
      <alignment horizontal="right"/>
    </xf>
    <xf numFmtId="0" fontId="7" fillId="3" borderId="3" xfId="3" applyNumberFormat="1" applyFont="1" applyFill="1" applyBorder="1" applyAlignment="1" applyProtection="1">
      <alignment horizontal="right"/>
    </xf>
    <xf numFmtId="0" fontId="7" fillId="3" borderId="7" xfId="3" applyNumberFormat="1" applyFont="1" applyFill="1" applyBorder="1" applyAlignment="1" applyProtection="1">
      <alignment horizontal="right"/>
    </xf>
    <xf numFmtId="0" fontId="7" fillId="3" borderId="10" xfId="3" applyNumberFormat="1" applyFont="1" applyFill="1" applyBorder="1" applyAlignment="1" applyProtection="1">
      <alignment horizontal="left"/>
    </xf>
    <xf numFmtId="0" fontId="7" fillId="3" borderId="3" xfId="3" applyNumberFormat="1" applyFont="1" applyFill="1" applyBorder="1" applyAlignment="1" applyProtection="1">
      <alignment horizontal="left"/>
    </xf>
    <xf numFmtId="0" fontId="7" fillId="3" borderId="7" xfId="3" applyNumberFormat="1" applyFont="1" applyFill="1" applyBorder="1" applyAlignment="1" applyProtection="1">
      <alignment horizontal="left"/>
    </xf>
    <xf numFmtId="0" fontId="7" fillId="3" borderId="5" xfId="3" applyNumberFormat="1" applyFont="1" applyFill="1" applyBorder="1" applyAlignment="1" applyProtection="1">
      <alignment horizontal="left"/>
    </xf>
    <xf numFmtId="0" fontId="7" fillId="3" borderId="1" xfId="3" applyNumberFormat="1" applyFont="1" applyFill="1" applyBorder="1" applyAlignment="1" applyProtection="1">
      <alignment horizontal="right"/>
    </xf>
    <xf numFmtId="0" fontId="7" fillId="3" borderId="0" xfId="3" applyNumberFormat="1" applyFont="1" applyFill="1" applyBorder="1" applyAlignment="1" applyProtection="1">
      <alignment horizontal="right"/>
    </xf>
    <xf numFmtId="0" fontId="7" fillId="3" borderId="9" xfId="3" applyNumberFormat="1" applyFont="1" applyFill="1" applyBorder="1" applyAlignment="1" applyProtection="1">
      <alignment horizontal="right"/>
    </xf>
    <xf numFmtId="0" fontId="7" fillId="3" borderId="11" xfId="3" applyNumberFormat="1" applyFont="1" applyFill="1" applyBorder="1" applyAlignment="1" applyProtection="1">
      <alignment horizontal="left"/>
    </xf>
    <xf numFmtId="0" fontId="7" fillId="3" borderId="2" xfId="3" applyNumberFormat="1" applyFont="1" applyFill="1" applyBorder="1" applyAlignment="1" applyProtection="1">
      <alignment horizontal="right"/>
    </xf>
    <xf numFmtId="0" fontId="7" fillId="3" borderId="2" xfId="3" applyNumberFormat="1" applyFont="1" applyFill="1" applyBorder="1" applyAlignment="1" applyProtection="1">
      <alignment horizontal="left"/>
    </xf>
    <xf numFmtId="0" fontId="7" fillId="3" borderId="8" xfId="3" applyNumberFormat="1" applyFont="1" applyFill="1" applyBorder="1" applyAlignment="1" applyProtection="1">
      <alignment horizontal="left"/>
    </xf>
    <xf numFmtId="0" fontId="7" fillId="3" borderId="2" xfId="3" applyNumberFormat="1" applyFont="1" applyFill="1" applyBorder="1" applyAlignment="1" applyProtection="1"/>
    <xf numFmtId="0" fontId="7" fillId="3" borderId="11" xfId="3" applyNumberFormat="1" applyFont="1" applyFill="1" applyBorder="1" applyAlignment="1" applyProtection="1">
      <alignment horizontal="right"/>
    </xf>
    <xf numFmtId="0" fontId="7" fillId="3" borderId="8" xfId="3" applyNumberFormat="1" applyFont="1" applyFill="1" applyBorder="1" applyAlignment="1" applyProtection="1">
      <alignment horizontal="right"/>
    </xf>
    <xf numFmtId="0" fontId="7" fillId="3" borderId="6" xfId="3" applyNumberFormat="1" applyFont="1" applyFill="1" applyBorder="1" applyAlignment="1" applyProtection="1">
      <alignment horizontal="left"/>
    </xf>
    <xf numFmtId="0" fontId="7" fillId="3" borderId="14" xfId="3" applyNumberFormat="1" applyFont="1" applyFill="1" applyBorder="1" applyAlignment="1" applyProtection="1">
      <alignment horizontal="left"/>
    </xf>
    <xf numFmtId="0" fontId="7" fillId="3" borderId="13" xfId="3" applyNumberFormat="1" applyFont="1" applyFill="1" applyBorder="1" applyAlignment="1" applyProtection="1">
      <alignment horizontal="left"/>
    </xf>
    <xf numFmtId="0" fontId="7" fillId="3" borderId="12" xfId="3" applyNumberFormat="1" applyFont="1" applyFill="1" applyBorder="1" applyAlignment="1" applyProtection="1">
      <alignment horizontal="left"/>
    </xf>
    <xf numFmtId="0" fontId="7" fillId="3" borderId="13" xfId="3" applyNumberFormat="1" applyFont="1" applyFill="1" applyBorder="1" applyAlignment="1" applyProtection="1">
      <alignment horizontal="right"/>
    </xf>
    <xf numFmtId="0" fontId="7" fillId="3" borderId="4" xfId="3" applyNumberFormat="1" applyFont="1" applyFill="1" applyBorder="1" applyAlignment="1" applyProtection="1">
      <alignment horizontal="right"/>
    </xf>
    <xf numFmtId="0" fontId="7" fillId="3" borderId="1" xfId="3" applyNumberFormat="1" applyFont="1" applyFill="1" applyBorder="1" applyAlignment="1" applyProtection="1">
      <alignment horizontal="left"/>
    </xf>
    <xf numFmtId="0" fontId="7" fillId="3" borderId="0" xfId="3" applyNumberFormat="1" applyFont="1" applyFill="1" applyBorder="1" applyAlignment="1" applyProtection="1">
      <alignment horizontal="left"/>
    </xf>
    <xf numFmtId="0" fontId="7" fillId="3" borderId="9" xfId="3" applyNumberFormat="1" applyFont="1" applyFill="1" applyBorder="1" applyAlignment="1" applyProtection="1">
      <alignment horizontal="left"/>
    </xf>
    <xf numFmtId="0" fontId="7" fillId="3" borderId="5" xfId="3" applyNumberFormat="1" applyFont="1" applyFill="1" applyBorder="1" applyAlignment="1" applyProtection="1">
      <alignment horizontal="right"/>
    </xf>
    <xf numFmtId="0" fontId="7" fillId="3" borderId="6" xfId="3" applyNumberFormat="1" applyFont="1" applyFill="1" applyBorder="1" applyAlignment="1" applyProtection="1">
      <alignment horizontal="right"/>
    </xf>
    <xf numFmtId="0" fontId="9" fillId="3" borderId="0" xfId="0" applyFont="1" applyFill="1"/>
    <xf numFmtId="0" fontId="3" fillId="4" borderId="5" xfId="0" applyFont="1" applyFill="1" applyBorder="1"/>
    <xf numFmtId="0" fontId="8" fillId="4" borderId="16" xfId="4" applyFont="1" applyFill="1" applyBorder="1" applyAlignment="1">
      <alignment horizontal="center"/>
    </xf>
    <xf numFmtId="49" fontId="7" fillId="3" borderId="4" xfId="3" applyNumberFormat="1" applyFont="1" applyFill="1" applyBorder="1" applyAlignment="1" applyProtection="1">
      <alignment horizontal="right"/>
    </xf>
    <xf numFmtId="49" fontId="7" fillId="3" borderId="5" xfId="3" applyNumberFormat="1" applyFont="1" applyFill="1" applyBorder="1" applyAlignment="1" applyProtection="1">
      <alignment horizontal="right"/>
    </xf>
    <xf numFmtId="49" fontId="7" fillId="3" borderId="6" xfId="3" applyNumberFormat="1" applyFont="1" applyFill="1" applyBorder="1" applyAlignment="1" applyProtection="1">
      <alignment horizontal="right"/>
    </xf>
    <xf numFmtId="49" fontId="0" fillId="0" borderId="5" xfId="0" applyNumberFormat="1" applyBorder="1"/>
    <xf numFmtId="22" fontId="0" fillId="0" borderId="0" xfId="0" applyNumberFormat="1"/>
    <xf numFmtId="0" fontId="5" fillId="0" borderId="0" xfId="0" applyFont="1"/>
    <xf numFmtId="49" fontId="0" fillId="0" borderId="0" xfId="0" applyNumberFormat="1"/>
    <xf numFmtId="49" fontId="0" fillId="0" borderId="1" xfId="0" applyNumberFormat="1" applyBorder="1"/>
    <xf numFmtId="49" fontId="0" fillId="0" borderId="9" xfId="0" applyNumberFormat="1" applyBorder="1"/>
  </cellXfs>
  <cellStyles count="5">
    <cellStyle name="Normaali" xfId="0" builtinId="0"/>
    <cellStyle name="Normaali_Paikat" xfId="2"/>
    <cellStyle name="Normal 2" xfId="1"/>
    <cellStyle name="Normal 3" xfId="3"/>
    <cellStyle name="Tarkistussolu" xfId="4" builtinId="23"/>
  </cellStyles>
  <dxfs count="0"/>
  <tableStyles count="0" defaultTableStyle="TableStyleMedium2" defaultPivotStyle="PivotStyleMedium9"/>
  <colors>
    <mruColors>
      <color rgb="FFF1F1F1"/>
      <color rgb="FFFBE5DD"/>
      <color rgb="FF008080"/>
      <color rgb="FFE5501B"/>
      <color rgb="FFF0A084"/>
      <color rgb="FFF6C5B4"/>
      <color rgb="FFE96E43"/>
      <color rgb="FFEBAE81"/>
      <color rgb="FFF09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70" zoomScaleNormal="70" workbookViewId="0"/>
  </sheetViews>
  <sheetFormatPr defaultRowHeight="15"/>
  <cols>
    <col min="1" max="1" width="18.28515625" style="13" customWidth="1"/>
    <col min="2" max="2" width="13.140625" style="15" customWidth="1"/>
    <col min="3" max="3" width="11.140625" style="14" customWidth="1"/>
    <col min="4" max="4" width="9.85546875" customWidth="1"/>
    <col min="5" max="5" width="10.7109375" style="13" customWidth="1"/>
    <col min="6" max="6" width="26.140625" style="14" customWidth="1"/>
    <col min="7" max="7" width="11.7109375" bestFit="1" customWidth="1"/>
    <col min="8" max="8" width="10.140625" style="19" customWidth="1"/>
    <col min="9" max="9" width="11.42578125" style="13" customWidth="1"/>
    <col min="10" max="10" width="13.140625" style="14" customWidth="1"/>
    <col min="11" max="11" width="13.42578125" style="13" customWidth="1"/>
    <col min="12" max="12" width="29.28515625" style="14" customWidth="1"/>
    <col min="13" max="13" width="11.7109375" bestFit="1" customWidth="1"/>
    <col min="14" max="14" width="16.7109375" style="19" bestFit="1" customWidth="1"/>
    <col min="15" max="15" width="16.7109375" style="13" customWidth="1"/>
    <col min="16" max="16" width="12.85546875" style="14" customWidth="1"/>
    <col min="17" max="17" width="11.7109375" style="13" customWidth="1"/>
    <col min="18" max="18" width="27.140625" style="14" customWidth="1"/>
    <col min="19" max="19" width="25.42578125" style="13" customWidth="1"/>
    <col min="20" max="20" width="18.28515625" style="14" customWidth="1"/>
    <col min="21" max="21" width="17.28515625" customWidth="1"/>
  </cols>
  <sheetData>
    <row r="1" spans="1:23" ht="15.75">
      <c r="A1" s="21"/>
      <c r="B1" s="21"/>
      <c r="C1" s="22"/>
      <c r="D1" s="23"/>
      <c r="E1" s="24"/>
      <c r="F1" s="25"/>
      <c r="G1" s="23"/>
      <c r="H1" s="26"/>
      <c r="I1" s="27"/>
      <c r="J1" s="25"/>
      <c r="K1" s="27"/>
      <c r="L1" s="25"/>
      <c r="M1" s="23"/>
      <c r="N1" s="26"/>
      <c r="O1" s="27"/>
      <c r="P1" s="25"/>
      <c r="Q1" s="27"/>
      <c r="R1" s="22"/>
      <c r="S1" s="24"/>
    </row>
    <row r="2" spans="1:23" ht="15.75">
      <c r="A2" s="28"/>
      <c r="B2" s="28"/>
      <c r="C2" s="29"/>
      <c r="D2" s="30"/>
      <c r="E2" s="31"/>
      <c r="F2" s="32" t="str">
        <f ca="1">INDIRECT("Kieli!"&amp;Kieli!$B$1&amp;8)</f>
        <v>Pickup</v>
      </c>
      <c r="G2" s="33"/>
      <c r="H2" s="34"/>
      <c r="I2" s="35"/>
      <c r="J2" s="32"/>
      <c r="K2" s="35"/>
      <c r="L2" s="32" t="str">
        <f ca="1">INDIRECT("Kieli!"&amp;Kieli!$B$1&amp;9)</f>
        <v>Delivery</v>
      </c>
      <c r="M2" s="36"/>
      <c r="N2" s="34"/>
      <c r="O2" s="35"/>
      <c r="P2" s="32"/>
      <c r="Q2" s="35"/>
      <c r="R2" s="37" t="str">
        <f ca="1">INDIRECT("Kieli!"&amp;Kieli!$B$1&amp;26)</f>
        <v>Vehicle availability</v>
      </c>
      <c r="S2" s="38"/>
    </row>
    <row r="3" spans="1:23" ht="15.75">
      <c r="A3" s="39" t="str">
        <f ca="1">INDIRECT("Kieli!"&amp;Kieli!$B$1&amp;19)</f>
        <v>Vehicle name / registration number</v>
      </c>
      <c r="B3" s="39" t="str">
        <f ca="1">INDIRECT("Kieli!"&amp;Kieli!$B$1&amp;20)</f>
        <v>Type of vehicle</v>
      </c>
      <c r="C3" s="37" t="str">
        <f ca="1">INDIRECT("Kieli!"&amp;Kieli!$B$1&amp;21)</f>
        <v>Capacity 1</v>
      </c>
      <c r="D3" s="33" t="str">
        <f ca="1">INDIRECT("Kieli!"&amp;Kieli!$B$1&amp;22)</f>
        <v>Capacity 2</v>
      </c>
      <c r="E3" s="38" t="str">
        <f ca="1">INDIRECT("Kieli!"&amp;Kieli!$B$1&amp;23)</f>
        <v>Capacity 3</v>
      </c>
      <c r="F3" s="32" t="str">
        <f ca="1">INDIRECT("Kieli!"&amp;Kieli!$B$1&amp;10)</f>
        <v>Address</v>
      </c>
      <c r="G3" s="36" t="str">
        <f ca="1">INDIRECT("Kieli!"&amp;Kieli!$B$1&amp;11)</f>
        <v>Postal code</v>
      </c>
      <c r="H3" s="34" t="str">
        <f ca="1">INDIRECT("Kieli!"&amp;Kieli!$B$1&amp;12)</f>
        <v>City</v>
      </c>
      <c r="I3" s="34" t="str">
        <f ca="1">INDIRECT("Kieli!"&amp;Kieli!$B$1&amp;27)</f>
        <v>Country</v>
      </c>
      <c r="J3" s="32" t="str">
        <f ca="1">INDIRECT("Kieli!"&amp;Kieli!$B$1&amp;13)</f>
        <v>Coordinate (Latitude (N-S))</v>
      </c>
      <c r="K3" s="35" t="str">
        <f ca="1">INDIRECT("Kieli!"&amp;Kieli!$B$1&amp;14)</f>
        <v>Coordinate (Longitude (W-E))</v>
      </c>
      <c r="L3" s="32" t="str">
        <f ca="1">INDIRECT("Kieli!"&amp;Kieli!$B$1&amp;10)</f>
        <v>Address</v>
      </c>
      <c r="M3" s="36" t="str">
        <f ca="1">INDIRECT("Kieli!"&amp;Kieli!$B$1&amp;11)</f>
        <v>Postal code</v>
      </c>
      <c r="N3" s="40" t="str">
        <f ca="1">INDIRECT("Kieli!"&amp;Kieli!$B$1&amp;12)</f>
        <v>City</v>
      </c>
      <c r="O3" s="35" t="str">
        <f ca="1">INDIRECT("Kieli!"&amp;Kieli!$B$1&amp;27)</f>
        <v>Country</v>
      </c>
      <c r="P3" s="41" t="str">
        <f ca="1">INDIRECT("Kieli!"&amp;Kieli!$B$1&amp;13)</f>
        <v>Coordinate (Latitude (N-S))</v>
      </c>
      <c r="Q3" s="42" t="str">
        <f ca="1">INDIRECT("Kieli!"&amp;Kieli!$B$1&amp;14)</f>
        <v>Coordinate (Longitude (W-E))</v>
      </c>
      <c r="R3" s="43" t="str">
        <f ca="1">INDIRECT("Kieli!"&amp;Kieli!$B$1&amp;16)</f>
        <v>Start of time window</v>
      </c>
      <c r="S3" s="38" t="str">
        <f ca="1">INDIRECT("Kieli!"&amp;Kieli!$B$1&amp;17)</f>
        <v>End of time window</v>
      </c>
    </row>
    <row r="4" spans="1:23" ht="15.75">
      <c r="A4" t="s">
        <v>0</v>
      </c>
      <c r="B4" s="6" t="s">
        <v>1</v>
      </c>
      <c r="C4">
        <v>200</v>
      </c>
      <c r="D4">
        <v>0</v>
      </c>
      <c r="E4">
        <v>0</v>
      </c>
      <c r="F4" t="s">
        <v>2</v>
      </c>
      <c r="G4">
        <v>12521</v>
      </c>
      <c r="H4" t="s">
        <v>3</v>
      </c>
      <c r="I4" t="s">
        <v>4</v>
      </c>
      <c r="J4" s="20" t="s">
        <v>5</v>
      </c>
      <c r="K4" s="51" t="s">
        <v>6</v>
      </c>
      <c r="L4" t="s">
        <v>2</v>
      </c>
      <c r="M4">
        <v>12521</v>
      </c>
      <c r="N4" t="s">
        <v>3</v>
      </c>
      <c r="O4" t="s">
        <v>4</v>
      </c>
      <c r="P4" s="20" t="s">
        <v>5</v>
      </c>
      <c r="Q4" s="51" t="s">
        <v>6</v>
      </c>
      <c r="R4" s="60" t="s">
        <v>7</v>
      </c>
      <c r="S4" s="61" t="s">
        <v>8</v>
      </c>
      <c r="T4" s="57"/>
      <c r="U4" s="57"/>
      <c r="V4" s="59"/>
      <c r="W4" s="59"/>
    </row>
    <row r="5" spans="1:23" ht="15.75">
      <c r="A5" t="s">
        <v>9</v>
      </c>
      <c r="B5" s="6" t="s">
        <v>1</v>
      </c>
      <c r="C5">
        <v>200</v>
      </c>
      <c r="D5">
        <v>0</v>
      </c>
      <c r="E5">
        <v>0</v>
      </c>
      <c r="F5" t="s">
        <v>2</v>
      </c>
      <c r="G5">
        <v>12521</v>
      </c>
      <c r="H5" t="s">
        <v>3</v>
      </c>
      <c r="I5" t="s">
        <v>4</v>
      </c>
      <c r="J5" s="20" t="s">
        <v>5</v>
      </c>
      <c r="K5" s="51" t="s">
        <v>6</v>
      </c>
      <c r="L5" t="s">
        <v>2</v>
      </c>
      <c r="M5">
        <v>12521</v>
      </c>
      <c r="N5" t="s">
        <v>3</v>
      </c>
      <c r="O5" t="s">
        <v>4</v>
      </c>
      <c r="P5" s="20" t="s">
        <v>5</v>
      </c>
      <c r="Q5" s="51" t="s">
        <v>6</v>
      </c>
      <c r="R5" s="60" t="s">
        <v>7</v>
      </c>
      <c r="S5" s="61" t="s">
        <v>8</v>
      </c>
      <c r="T5" s="57"/>
      <c r="U5" s="57"/>
      <c r="V5" s="59"/>
      <c r="W5" s="59"/>
    </row>
    <row r="6" spans="1:23" ht="15.75">
      <c r="A6" t="s">
        <v>10</v>
      </c>
      <c r="B6" s="6" t="s">
        <v>1</v>
      </c>
      <c r="C6">
        <v>200</v>
      </c>
      <c r="D6">
        <v>0</v>
      </c>
      <c r="E6">
        <v>0</v>
      </c>
      <c r="F6" t="s">
        <v>2</v>
      </c>
      <c r="G6">
        <v>12521</v>
      </c>
      <c r="H6" t="s">
        <v>3</v>
      </c>
      <c r="I6" t="s">
        <v>4</v>
      </c>
      <c r="J6" s="20" t="s">
        <v>5</v>
      </c>
      <c r="K6" s="51" t="s">
        <v>6</v>
      </c>
      <c r="L6" t="s">
        <v>2</v>
      </c>
      <c r="M6">
        <v>12521</v>
      </c>
      <c r="N6" t="s">
        <v>3</v>
      </c>
      <c r="O6" t="s">
        <v>4</v>
      </c>
      <c r="P6" s="20" t="s">
        <v>5</v>
      </c>
      <c r="Q6" s="51" t="s">
        <v>6</v>
      </c>
      <c r="R6" s="60" t="s">
        <v>7</v>
      </c>
      <c r="S6" s="61" t="s">
        <v>8</v>
      </c>
      <c r="T6" s="57"/>
      <c r="U6" s="57"/>
      <c r="V6" s="59"/>
      <c r="W6" s="59"/>
    </row>
    <row r="7" spans="1:23" ht="15.75">
      <c r="A7" t="s">
        <v>11</v>
      </c>
      <c r="B7" s="6" t="s">
        <v>1</v>
      </c>
      <c r="C7">
        <v>200</v>
      </c>
      <c r="D7">
        <v>0</v>
      </c>
      <c r="E7">
        <v>0</v>
      </c>
      <c r="F7" t="s">
        <v>2</v>
      </c>
      <c r="G7">
        <v>12521</v>
      </c>
      <c r="H7" t="s">
        <v>3</v>
      </c>
      <c r="I7" t="s">
        <v>4</v>
      </c>
      <c r="J7" s="20" t="s">
        <v>5</v>
      </c>
      <c r="K7" s="51" t="s">
        <v>6</v>
      </c>
      <c r="L7" t="s">
        <v>2</v>
      </c>
      <c r="M7">
        <v>12521</v>
      </c>
      <c r="N7" t="s">
        <v>3</v>
      </c>
      <c r="O7" t="s">
        <v>4</v>
      </c>
      <c r="P7" s="20" t="s">
        <v>5</v>
      </c>
      <c r="Q7" s="51" t="s">
        <v>6</v>
      </c>
      <c r="R7" s="60" t="s">
        <v>7</v>
      </c>
      <c r="S7" s="61" t="s">
        <v>8</v>
      </c>
      <c r="T7" s="57"/>
      <c r="U7" s="57"/>
      <c r="V7" s="59"/>
      <c r="W7" s="59"/>
    </row>
    <row r="8" spans="1:23" ht="15.75">
      <c r="A8" t="s">
        <v>12</v>
      </c>
      <c r="B8" s="6" t="s">
        <v>1</v>
      </c>
      <c r="C8">
        <v>200</v>
      </c>
      <c r="D8">
        <v>0</v>
      </c>
      <c r="E8">
        <v>0</v>
      </c>
      <c r="F8" t="s">
        <v>2</v>
      </c>
      <c r="G8">
        <v>12521</v>
      </c>
      <c r="H8" t="s">
        <v>3</v>
      </c>
      <c r="I8" t="s">
        <v>4</v>
      </c>
      <c r="J8" s="20" t="s">
        <v>5</v>
      </c>
      <c r="K8" s="51" t="s">
        <v>6</v>
      </c>
      <c r="L8" t="s">
        <v>2</v>
      </c>
      <c r="M8">
        <v>12521</v>
      </c>
      <c r="N8" t="s">
        <v>3</v>
      </c>
      <c r="O8" t="s">
        <v>4</v>
      </c>
      <c r="P8" s="20" t="s">
        <v>5</v>
      </c>
      <c r="Q8" s="51" t="s">
        <v>6</v>
      </c>
      <c r="R8" s="60" t="s">
        <v>7</v>
      </c>
      <c r="S8" s="61" t="s">
        <v>8</v>
      </c>
      <c r="T8" s="57"/>
      <c r="U8" s="57"/>
      <c r="V8" s="59"/>
      <c r="W8" s="59"/>
    </row>
    <row r="9" spans="1:23" ht="15.75">
      <c r="A9" t="s">
        <v>13</v>
      </c>
      <c r="B9" s="6" t="s">
        <v>1</v>
      </c>
      <c r="C9">
        <v>200</v>
      </c>
      <c r="D9">
        <v>0</v>
      </c>
      <c r="E9">
        <v>0</v>
      </c>
      <c r="F9" t="s">
        <v>2</v>
      </c>
      <c r="G9">
        <v>12521</v>
      </c>
      <c r="H9" t="s">
        <v>3</v>
      </c>
      <c r="I9" t="s">
        <v>4</v>
      </c>
      <c r="J9" s="20" t="s">
        <v>5</v>
      </c>
      <c r="K9" s="51" t="s">
        <v>6</v>
      </c>
      <c r="L9" t="s">
        <v>2</v>
      </c>
      <c r="M9">
        <v>12521</v>
      </c>
      <c r="N9" t="s">
        <v>3</v>
      </c>
      <c r="O9" t="s">
        <v>4</v>
      </c>
      <c r="P9" s="20" t="s">
        <v>5</v>
      </c>
      <c r="Q9" s="51" t="s">
        <v>6</v>
      </c>
      <c r="R9" s="60" t="s">
        <v>7</v>
      </c>
      <c r="S9" s="61" t="s">
        <v>8</v>
      </c>
      <c r="T9" s="57"/>
      <c r="U9" s="57"/>
      <c r="V9" s="59"/>
      <c r="W9" s="59"/>
    </row>
    <row r="10" spans="1:23" ht="15.75">
      <c r="A10" t="s">
        <v>14</v>
      </c>
      <c r="B10" s="6" t="s">
        <v>1</v>
      </c>
      <c r="C10">
        <v>200</v>
      </c>
      <c r="D10">
        <v>0</v>
      </c>
      <c r="E10">
        <v>0</v>
      </c>
      <c r="F10" t="s">
        <v>2</v>
      </c>
      <c r="G10">
        <v>12521</v>
      </c>
      <c r="H10" t="s">
        <v>3</v>
      </c>
      <c r="I10" t="s">
        <v>4</v>
      </c>
      <c r="J10" s="20" t="s">
        <v>5</v>
      </c>
      <c r="K10" s="51" t="s">
        <v>6</v>
      </c>
      <c r="L10" t="s">
        <v>2</v>
      </c>
      <c r="M10">
        <v>12521</v>
      </c>
      <c r="N10" t="s">
        <v>3</v>
      </c>
      <c r="O10" t="s">
        <v>4</v>
      </c>
      <c r="P10" s="20" t="s">
        <v>5</v>
      </c>
      <c r="Q10" s="51" t="s">
        <v>6</v>
      </c>
      <c r="R10" s="60" t="s">
        <v>7</v>
      </c>
      <c r="S10" s="61" t="s">
        <v>8</v>
      </c>
      <c r="T10" s="57"/>
      <c r="U10" s="57"/>
      <c r="V10" s="59"/>
      <c r="W10" s="59"/>
    </row>
    <row r="11" spans="1:23" ht="15.75">
      <c r="A11" t="s">
        <v>15</v>
      </c>
      <c r="B11" s="6" t="s">
        <v>1</v>
      </c>
      <c r="C11">
        <v>200</v>
      </c>
      <c r="D11">
        <v>0</v>
      </c>
      <c r="E11">
        <v>0</v>
      </c>
      <c r="F11" t="s">
        <v>2</v>
      </c>
      <c r="G11">
        <v>12521</v>
      </c>
      <c r="H11" t="s">
        <v>3</v>
      </c>
      <c r="I11" t="s">
        <v>4</v>
      </c>
      <c r="J11" s="20" t="s">
        <v>5</v>
      </c>
      <c r="K11" s="51" t="s">
        <v>6</v>
      </c>
      <c r="L11" t="s">
        <v>2</v>
      </c>
      <c r="M11">
        <v>12521</v>
      </c>
      <c r="N11" t="s">
        <v>3</v>
      </c>
      <c r="O11" t="s">
        <v>4</v>
      </c>
      <c r="P11" s="20" t="s">
        <v>5</v>
      </c>
      <c r="Q11" s="51" t="s">
        <v>6</v>
      </c>
      <c r="R11" s="60" t="s">
        <v>7</v>
      </c>
      <c r="S11" s="61" t="s">
        <v>8</v>
      </c>
      <c r="T11" s="57"/>
      <c r="U11" s="57"/>
      <c r="V11" s="59"/>
      <c r="W11" s="59"/>
    </row>
    <row r="12" spans="1:23" ht="15.75">
      <c r="A12" t="s">
        <v>16</v>
      </c>
      <c r="B12" s="6" t="s">
        <v>1</v>
      </c>
      <c r="C12">
        <v>200</v>
      </c>
      <c r="D12">
        <v>0</v>
      </c>
      <c r="E12">
        <v>0</v>
      </c>
      <c r="F12" t="s">
        <v>2</v>
      </c>
      <c r="G12">
        <v>12521</v>
      </c>
      <c r="H12" t="s">
        <v>3</v>
      </c>
      <c r="I12" t="s">
        <v>4</v>
      </c>
      <c r="J12" s="20" t="s">
        <v>5</v>
      </c>
      <c r="K12" s="51" t="s">
        <v>6</v>
      </c>
      <c r="L12" t="s">
        <v>2</v>
      </c>
      <c r="M12">
        <v>12521</v>
      </c>
      <c r="N12" t="s">
        <v>3</v>
      </c>
      <c r="O12" t="s">
        <v>4</v>
      </c>
      <c r="P12" s="20" t="s">
        <v>5</v>
      </c>
      <c r="Q12" s="51" t="s">
        <v>6</v>
      </c>
      <c r="R12" s="60" t="s">
        <v>7</v>
      </c>
      <c r="S12" s="61" t="s">
        <v>8</v>
      </c>
      <c r="T12" s="57"/>
      <c r="U12" s="57"/>
      <c r="V12" s="59"/>
      <c r="W12" s="59"/>
    </row>
    <row r="13" spans="1:23" ht="15.75">
      <c r="A13" t="s">
        <v>17</v>
      </c>
      <c r="B13" s="6" t="s">
        <v>1</v>
      </c>
      <c r="C13">
        <v>200</v>
      </c>
      <c r="D13">
        <v>0</v>
      </c>
      <c r="E13">
        <v>0</v>
      </c>
      <c r="F13" t="s">
        <v>2</v>
      </c>
      <c r="G13">
        <v>12521</v>
      </c>
      <c r="H13" t="s">
        <v>3</v>
      </c>
      <c r="I13" t="s">
        <v>4</v>
      </c>
      <c r="J13" s="20" t="s">
        <v>5</v>
      </c>
      <c r="K13" s="51" t="s">
        <v>6</v>
      </c>
      <c r="L13" t="s">
        <v>2</v>
      </c>
      <c r="M13">
        <v>12521</v>
      </c>
      <c r="N13" t="s">
        <v>3</v>
      </c>
      <c r="O13" t="s">
        <v>4</v>
      </c>
      <c r="P13" s="20" t="s">
        <v>5</v>
      </c>
      <c r="Q13" s="51" t="s">
        <v>6</v>
      </c>
      <c r="R13" s="60" t="s">
        <v>7</v>
      </c>
      <c r="S13" s="61" t="s">
        <v>8</v>
      </c>
      <c r="T13" s="57"/>
      <c r="U13" s="57"/>
      <c r="V13" s="59"/>
      <c r="W13" s="59"/>
    </row>
    <row r="14" spans="1:23" ht="15.75">
      <c r="A14" t="s">
        <v>18</v>
      </c>
      <c r="B14" s="6" t="s">
        <v>1</v>
      </c>
      <c r="C14">
        <v>200</v>
      </c>
      <c r="D14">
        <v>0</v>
      </c>
      <c r="E14">
        <v>0</v>
      </c>
      <c r="F14" t="s">
        <v>2</v>
      </c>
      <c r="G14">
        <v>12521</v>
      </c>
      <c r="H14" t="s">
        <v>3</v>
      </c>
      <c r="I14" t="s">
        <v>4</v>
      </c>
      <c r="J14" s="20" t="s">
        <v>5</v>
      </c>
      <c r="K14" s="51" t="s">
        <v>6</v>
      </c>
      <c r="L14" t="s">
        <v>2</v>
      </c>
      <c r="M14">
        <v>12521</v>
      </c>
      <c r="N14" t="s">
        <v>3</v>
      </c>
      <c r="O14" t="s">
        <v>4</v>
      </c>
      <c r="P14" s="20" t="s">
        <v>5</v>
      </c>
      <c r="Q14" s="51" t="s">
        <v>6</v>
      </c>
      <c r="R14" s="60" t="s">
        <v>7</v>
      </c>
      <c r="S14" s="61" t="s">
        <v>8</v>
      </c>
      <c r="T14" s="57"/>
      <c r="U14" s="57"/>
      <c r="V14" s="59"/>
      <c r="W14" s="59"/>
    </row>
    <row r="15" spans="1:23" ht="15.75">
      <c r="A15" t="s">
        <v>19</v>
      </c>
      <c r="B15" s="6" t="s">
        <v>1</v>
      </c>
      <c r="C15">
        <v>200</v>
      </c>
      <c r="D15">
        <v>0</v>
      </c>
      <c r="E15">
        <v>0</v>
      </c>
      <c r="F15" t="s">
        <v>2</v>
      </c>
      <c r="G15">
        <v>12521</v>
      </c>
      <c r="H15" t="s">
        <v>3</v>
      </c>
      <c r="I15" t="s">
        <v>4</v>
      </c>
      <c r="J15" s="20" t="s">
        <v>5</v>
      </c>
      <c r="K15" s="51" t="s">
        <v>6</v>
      </c>
      <c r="L15" t="s">
        <v>2</v>
      </c>
      <c r="M15">
        <v>12521</v>
      </c>
      <c r="N15" t="s">
        <v>3</v>
      </c>
      <c r="O15" t="s">
        <v>4</v>
      </c>
      <c r="P15" s="20" t="s">
        <v>5</v>
      </c>
      <c r="Q15" s="51" t="s">
        <v>6</v>
      </c>
      <c r="R15" s="60" t="s">
        <v>7</v>
      </c>
      <c r="S15" s="61" t="s">
        <v>8</v>
      </c>
      <c r="T15" s="57"/>
      <c r="U15" s="57"/>
      <c r="V15" s="59"/>
      <c r="W15" s="59"/>
    </row>
    <row r="16" spans="1:23" ht="15.75">
      <c r="A16" t="s">
        <v>20</v>
      </c>
      <c r="B16" s="6" t="s">
        <v>1</v>
      </c>
      <c r="C16">
        <v>200</v>
      </c>
      <c r="D16">
        <v>0</v>
      </c>
      <c r="E16">
        <v>0</v>
      </c>
      <c r="F16" t="s">
        <v>2</v>
      </c>
      <c r="G16">
        <v>12521</v>
      </c>
      <c r="H16" t="s">
        <v>3</v>
      </c>
      <c r="I16" t="s">
        <v>4</v>
      </c>
      <c r="J16" s="20" t="s">
        <v>5</v>
      </c>
      <c r="K16" s="51" t="s">
        <v>6</v>
      </c>
      <c r="L16" t="s">
        <v>2</v>
      </c>
      <c r="M16">
        <v>12521</v>
      </c>
      <c r="N16" t="s">
        <v>3</v>
      </c>
      <c r="O16" t="s">
        <v>4</v>
      </c>
      <c r="P16" s="20" t="s">
        <v>5</v>
      </c>
      <c r="Q16" s="51" t="s">
        <v>6</v>
      </c>
      <c r="R16" s="60" t="s">
        <v>7</v>
      </c>
      <c r="S16" s="61" t="s">
        <v>8</v>
      </c>
      <c r="T16" s="57"/>
      <c r="U16" s="57"/>
      <c r="V16" s="59"/>
      <c r="W16" s="59"/>
    </row>
    <row r="17" spans="1:23" ht="15.75">
      <c r="A17" t="s">
        <v>21</v>
      </c>
      <c r="B17" s="6" t="s">
        <v>1</v>
      </c>
      <c r="C17">
        <v>200</v>
      </c>
      <c r="D17">
        <v>0</v>
      </c>
      <c r="E17">
        <v>0</v>
      </c>
      <c r="F17" t="s">
        <v>2</v>
      </c>
      <c r="G17">
        <v>12521</v>
      </c>
      <c r="H17" t="s">
        <v>3</v>
      </c>
      <c r="I17" t="s">
        <v>4</v>
      </c>
      <c r="J17" s="20" t="s">
        <v>5</v>
      </c>
      <c r="K17" s="51" t="s">
        <v>6</v>
      </c>
      <c r="L17" t="s">
        <v>2</v>
      </c>
      <c r="M17">
        <v>12521</v>
      </c>
      <c r="N17" t="s">
        <v>3</v>
      </c>
      <c r="O17" t="s">
        <v>4</v>
      </c>
      <c r="P17" s="20" t="s">
        <v>5</v>
      </c>
      <c r="Q17" s="51" t="s">
        <v>6</v>
      </c>
      <c r="R17" s="60" t="s">
        <v>7</v>
      </c>
      <c r="S17" s="61" t="s">
        <v>8</v>
      </c>
      <c r="T17" s="57"/>
      <c r="U17" s="57"/>
      <c r="V17" s="59"/>
      <c r="W17" s="59"/>
    </row>
    <row r="18" spans="1:23" ht="15.75">
      <c r="A18" t="s">
        <v>22</v>
      </c>
      <c r="B18" s="6" t="s">
        <v>1</v>
      </c>
      <c r="C18">
        <v>200</v>
      </c>
      <c r="D18">
        <v>0</v>
      </c>
      <c r="E18">
        <v>0</v>
      </c>
      <c r="F18" t="s">
        <v>2</v>
      </c>
      <c r="G18">
        <v>12521</v>
      </c>
      <c r="H18" t="s">
        <v>3</v>
      </c>
      <c r="I18" t="s">
        <v>4</v>
      </c>
      <c r="J18" s="20" t="s">
        <v>5</v>
      </c>
      <c r="K18" s="51" t="s">
        <v>6</v>
      </c>
      <c r="L18" t="s">
        <v>2</v>
      </c>
      <c r="M18">
        <v>12521</v>
      </c>
      <c r="N18" t="s">
        <v>3</v>
      </c>
      <c r="O18" t="s">
        <v>4</v>
      </c>
      <c r="P18" s="20" t="s">
        <v>5</v>
      </c>
      <c r="Q18" s="51" t="s">
        <v>6</v>
      </c>
      <c r="R18" s="60" t="s">
        <v>7</v>
      </c>
      <c r="S18" s="61" t="s">
        <v>8</v>
      </c>
      <c r="T18" s="57"/>
      <c r="U18" s="57"/>
      <c r="V18" s="59"/>
      <c r="W18" s="59"/>
    </row>
    <row r="19" spans="1:23" ht="15.75">
      <c r="A19" t="s">
        <v>23</v>
      </c>
      <c r="B19" s="6" t="s">
        <v>1</v>
      </c>
      <c r="C19">
        <v>200</v>
      </c>
      <c r="D19">
        <v>0</v>
      </c>
      <c r="E19">
        <v>0</v>
      </c>
      <c r="F19" t="s">
        <v>2</v>
      </c>
      <c r="G19">
        <v>12521</v>
      </c>
      <c r="H19" t="s">
        <v>3</v>
      </c>
      <c r="I19" t="s">
        <v>4</v>
      </c>
      <c r="J19" s="20" t="s">
        <v>5</v>
      </c>
      <c r="K19" s="51" t="s">
        <v>6</v>
      </c>
      <c r="L19" t="s">
        <v>2</v>
      </c>
      <c r="M19">
        <v>12521</v>
      </c>
      <c r="N19" t="s">
        <v>3</v>
      </c>
      <c r="O19" t="s">
        <v>4</v>
      </c>
      <c r="P19" s="20" t="s">
        <v>5</v>
      </c>
      <c r="Q19" s="51" t="s">
        <v>6</v>
      </c>
      <c r="R19" s="60" t="s">
        <v>7</v>
      </c>
      <c r="S19" s="61" t="s">
        <v>8</v>
      </c>
      <c r="T19" s="57"/>
      <c r="U19" s="57"/>
      <c r="V19" s="59"/>
      <c r="W19" s="59"/>
    </row>
    <row r="20" spans="1:23" ht="15.75">
      <c r="A20" t="s">
        <v>24</v>
      </c>
      <c r="B20" s="6" t="s">
        <v>1</v>
      </c>
      <c r="C20">
        <v>200</v>
      </c>
      <c r="D20">
        <v>0</v>
      </c>
      <c r="E20">
        <v>0</v>
      </c>
      <c r="F20" t="s">
        <v>2</v>
      </c>
      <c r="G20">
        <v>12521</v>
      </c>
      <c r="H20" t="s">
        <v>3</v>
      </c>
      <c r="I20" t="s">
        <v>4</v>
      </c>
      <c r="J20" s="20" t="s">
        <v>5</v>
      </c>
      <c r="K20" s="51" t="s">
        <v>6</v>
      </c>
      <c r="L20" t="s">
        <v>2</v>
      </c>
      <c r="M20">
        <v>12521</v>
      </c>
      <c r="N20" t="s">
        <v>3</v>
      </c>
      <c r="O20" t="s">
        <v>4</v>
      </c>
      <c r="P20" s="20" t="s">
        <v>5</v>
      </c>
      <c r="Q20" s="51" t="s">
        <v>6</v>
      </c>
      <c r="R20" s="60" t="s">
        <v>7</v>
      </c>
      <c r="S20" s="61" t="s">
        <v>8</v>
      </c>
      <c r="T20" s="57"/>
      <c r="U20" s="57"/>
      <c r="V20" s="59"/>
      <c r="W20" s="59"/>
    </row>
    <row r="21" spans="1:23" ht="15.75">
      <c r="A21" t="s">
        <v>25</v>
      </c>
      <c r="B21" s="6" t="s">
        <v>1</v>
      </c>
      <c r="C21">
        <v>200</v>
      </c>
      <c r="D21">
        <v>0</v>
      </c>
      <c r="E21">
        <v>0</v>
      </c>
      <c r="F21" t="s">
        <v>2</v>
      </c>
      <c r="G21">
        <v>12521</v>
      </c>
      <c r="H21" t="s">
        <v>3</v>
      </c>
      <c r="I21" t="s">
        <v>4</v>
      </c>
      <c r="J21" s="20" t="s">
        <v>5</v>
      </c>
      <c r="K21" s="51" t="s">
        <v>6</v>
      </c>
      <c r="L21" t="s">
        <v>2</v>
      </c>
      <c r="M21">
        <v>12521</v>
      </c>
      <c r="N21" t="s">
        <v>3</v>
      </c>
      <c r="O21" t="s">
        <v>4</v>
      </c>
      <c r="P21" s="20" t="s">
        <v>5</v>
      </c>
      <c r="Q21" s="51" t="s">
        <v>6</v>
      </c>
      <c r="R21" s="60" t="s">
        <v>7</v>
      </c>
      <c r="S21" s="61" t="s">
        <v>8</v>
      </c>
      <c r="T21" s="57"/>
      <c r="U21" s="57"/>
      <c r="V21" s="59"/>
      <c r="W21" s="59"/>
    </row>
    <row r="22" spans="1:23" ht="15.75">
      <c r="A22" t="s">
        <v>26</v>
      </c>
      <c r="B22" s="6" t="s">
        <v>1</v>
      </c>
      <c r="C22">
        <v>200</v>
      </c>
      <c r="D22">
        <v>0</v>
      </c>
      <c r="E22">
        <v>0</v>
      </c>
      <c r="F22" t="s">
        <v>2</v>
      </c>
      <c r="G22">
        <v>12521</v>
      </c>
      <c r="H22" t="s">
        <v>3</v>
      </c>
      <c r="I22" t="s">
        <v>4</v>
      </c>
      <c r="J22" s="20" t="s">
        <v>5</v>
      </c>
      <c r="K22" s="51" t="s">
        <v>6</v>
      </c>
      <c r="L22" t="s">
        <v>2</v>
      </c>
      <c r="M22">
        <v>12521</v>
      </c>
      <c r="N22" t="s">
        <v>3</v>
      </c>
      <c r="O22" t="s">
        <v>4</v>
      </c>
      <c r="P22" s="20" t="s">
        <v>5</v>
      </c>
      <c r="Q22" s="51" t="s">
        <v>6</v>
      </c>
      <c r="R22" s="60" t="s">
        <v>7</v>
      </c>
      <c r="S22" s="61" t="s">
        <v>8</v>
      </c>
      <c r="T22" s="57"/>
      <c r="U22" s="57"/>
      <c r="V22" s="59"/>
      <c r="W22" s="59"/>
    </row>
    <row r="23" spans="1:23" ht="15.75">
      <c r="A23" t="s">
        <v>27</v>
      </c>
      <c r="B23" s="6" t="s">
        <v>1</v>
      </c>
      <c r="C23">
        <v>200</v>
      </c>
      <c r="D23">
        <v>0</v>
      </c>
      <c r="E23">
        <v>0</v>
      </c>
      <c r="F23" t="s">
        <v>2</v>
      </c>
      <c r="G23">
        <v>12521</v>
      </c>
      <c r="H23" t="s">
        <v>3</v>
      </c>
      <c r="I23" t="s">
        <v>4</v>
      </c>
      <c r="J23" s="20" t="s">
        <v>5</v>
      </c>
      <c r="K23" s="51" t="s">
        <v>6</v>
      </c>
      <c r="L23" t="s">
        <v>2</v>
      </c>
      <c r="M23">
        <v>12521</v>
      </c>
      <c r="N23" t="s">
        <v>3</v>
      </c>
      <c r="O23" t="s">
        <v>4</v>
      </c>
      <c r="P23" s="20" t="s">
        <v>5</v>
      </c>
      <c r="Q23" s="51" t="s">
        <v>6</v>
      </c>
      <c r="R23" s="60" t="s">
        <v>7</v>
      </c>
      <c r="S23" s="61" t="s">
        <v>8</v>
      </c>
      <c r="T23" s="57"/>
      <c r="U23" s="57"/>
      <c r="V23" s="59"/>
      <c r="W23" s="59"/>
    </row>
    <row r="24" spans="1:23">
      <c r="A24" s="6"/>
      <c r="B24" s="6"/>
      <c r="C24" s="8"/>
      <c r="D24" s="12"/>
      <c r="E24" s="16"/>
      <c r="F24" s="8"/>
      <c r="G24" s="7"/>
      <c r="H24" s="12"/>
      <c r="I24" s="16"/>
      <c r="J24" s="8"/>
      <c r="K24" s="16"/>
      <c r="L24" s="8"/>
      <c r="M24" s="10"/>
      <c r="N24" s="12"/>
      <c r="O24" s="16"/>
      <c r="P24" s="8"/>
      <c r="Q24" s="16"/>
      <c r="R24" s="9"/>
      <c r="S24" s="11"/>
    </row>
    <row r="25" spans="1:23">
      <c r="A25" s="6"/>
      <c r="B25" s="6"/>
      <c r="C25" s="8"/>
      <c r="D25" s="12"/>
      <c r="E25" s="16"/>
      <c r="F25" s="8"/>
      <c r="G25" s="7"/>
      <c r="H25" s="12"/>
      <c r="I25" s="16"/>
      <c r="J25" s="8"/>
      <c r="K25" s="16"/>
      <c r="L25" s="8"/>
      <c r="M25" s="10"/>
      <c r="N25" s="12"/>
      <c r="O25" s="16"/>
      <c r="P25" s="8"/>
      <c r="Q25" s="16"/>
      <c r="R25" s="9"/>
      <c r="S25" s="11"/>
    </row>
    <row r="26" spans="1:23">
      <c r="A26" s="6"/>
      <c r="B26" s="6"/>
      <c r="C26" s="8"/>
      <c r="D26" s="12"/>
      <c r="E26" s="16"/>
      <c r="F26" s="8"/>
      <c r="G26" s="7"/>
      <c r="H26" s="12"/>
      <c r="I26" s="16"/>
      <c r="J26" s="8"/>
      <c r="K26" s="16"/>
      <c r="L26" s="8"/>
      <c r="M26" s="10"/>
      <c r="N26" s="12"/>
      <c r="O26" s="16"/>
      <c r="P26" s="8"/>
      <c r="Q26" s="16"/>
      <c r="R26" s="9"/>
      <c r="S26" s="11"/>
    </row>
    <row r="27" spans="1:23">
      <c r="A27" s="6"/>
      <c r="B27" s="6"/>
      <c r="C27" s="8"/>
      <c r="D27" s="12"/>
      <c r="E27" s="16"/>
      <c r="F27" s="8"/>
      <c r="G27" s="7"/>
      <c r="H27" s="12"/>
      <c r="I27" s="16"/>
      <c r="J27" s="8"/>
      <c r="K27" s="16"/>
      <c r="L27" s="8"/>
      <c r="M27" s="10"/>
      <c r="N27" s="12"/>
      <c r="O27" s="16"/>
      <c r="P27" s="8"/>
      <c r="Q27" s="16"/>
      <c r="R27" s="9"/>
      <c r="S27" s="11"/>
    </row>
    <row r="28" spans="1:23">
      <c r="A28" s="6"/>
      <c r="B28" s="6"/>
      <c r="C28" s="8"/>
      <c r="D28" s="12"/>
      <c r="E28" s="16"/>
      <c r="F28" s="8"/>
      <c r="G28" s="7"/>
      <c r="H28" s="12"/>
      <c r="I28" s="16"/>
      <c r="J28" s="8"/>
      <c r="K28" s="16"/>
      <c r="L28" s="8"/>
      <c r="M28" s="10"/>
      <c r="N28" s="12"/>
      <c r="O28" s="16"/>
      <c r="P28" s="8"/>
      <c r="Q28" s="16"/>
      <c r="R28" s="9"/>
      <c r="S28" s="11"/>
    </row>
    <row r="29" spans="1:23">
      <c r="A29" s="6"/>
      <c r="B29" s="6"/>
      <c r="C29" s="8"/>
      <c r="D29" s="12"/>
      <c r="E29" s="16"/>
      <c r="F29" s="8"/>
      <c r="G29" s="7"/>
      <c r="H29" s="12"/>
      <c r="I29" s="16"/>
      <c r="J29" s="8"/>
      <c r="K29" s="16"/>
      <c r="L29" s="8"/>
      <c r="M29" s="10"/>
      <c r="N29" s="12"/>
      <c r="O29" s="16"/>
      <c r="P29" s="8"/>
      <c r="Q29" s="16"/>
      <c r="R29" s="9"/>
      <c r="S29" s="11"/>
    </row>
    <row r="30" spans="1:23">
      <c r="A30" s="6"/>
      <c r="B30" s="6"/>
      <c r="C30" s="8"/>
      <c r="D30" s="12"/>
      <c r="E30" s="16"/>
      <c r="F30" s="8"/>
      <c r="G30" s="7"/>
      <c r="H30" s="12"/>
      <c r="I30" s="16"/>
      <c r="J30" s="8"/>
      <c r="K30" s="16"/>
      <c r="L30" s="8"/>
      <c r="M30" s="10"/>
      <c r="N30" s="12"/>
      <c r="O30" s="16"/>
      <c r="P30" s="8"/>
      <c r="Q30" s="16"/>
      <c r="R30" s="9"/>
      <c r="S30" s="11"/>
    </row>
    <row r="31" spans="1:23">
      <c r="A31" s="6"/>
      <c r="B31" s="6"/>
      <c r="C31" s="8"/>
      <c r="D31" s="12"/>
      <c r="E31" s="16"/>
      <c r="F31" s="8"/>
      <c r="G31" s="7"/>
      <c r="H31" s="12"/>
      <c r="I31" s="16"/>
      <c r="J31" s="8"/>
      <c r="K31" s="16"/>
      <c r="L31" s="8"/>
      <c r="M31" s="10"/>
      <c r="N31" s="12"/>
      <c r="O31" s="16"/>
      <c r="P31" s="8"/>
      <c r="Q31" s="16"/>
      <c r="R31" s="9"/>
      <c r="S31" s="11"/>
    </row>
    <row r="32" spans="1:23">
      <c r="A32" s="6"/>
      <c r="B32" s="6"/>
      <c r="C32" s="8"/>
      <c r="D32" s="12"/>
      <c r="E32" s="16"/>
      <c r="F32" s="8"/>
      <c r="G32" s="7"/>
      <c r="H32" s="12"/>
      <c r="I32" s="16"/>
      <c r="J32" s="8"/>
      <c r="K32" s="16"/>
      <c r="L32" s="8"/>
      <c r="M32" s="10"/>
      <c r="N32" s="12"/>
      <c r="O32" s="16"/>
      <c r="P32" s="8"/>
      <c r="Q32" s="16"/>
      <c r="R32" s="9"/>
      <c r="S32" s="11"/>
    </row>
    <row r="33" spans="1:19">
      <c r="A33" s="6"/>
      <c r="B33" s="6"/>
      <c r="C33" s="8"/>
      <c r="D33" s="12"/>
      <c r="E33" s="16"/>
      <c r="F33" s="8"/>
      <c r="G33" s="7"/>
      <c r="H33" s="12"/>
      <c r="I33" s="16"/>
      <c r="J33" s="8"/>
      <c r="K33" s="16"/>
      <c r="L33" s="8"/>
      <c r="M33" s="10"/>
      <c r="N33" s="12"/>
      <c r="O33" s="16"/>
      <c r="P33" s="8"/>
      <c r="Q33" s="16"/>
      <c r="R33" s="9"/>
      <c r="S33" s="11"/>
    </row>
    <row r="34" spans="1:19">
      <c r="A34" s="6"/>
      <c r="B34" s="6"/>
      <c r="C34" s="8"/>
      <c r="D34" s="12"/>
      <c r="E34" s="16"/>
      <c r="F34" s="8"/>
      <c r="G34" s="7"/>
      <c r="H34" s="12"/>
      <c r="I34" s="16"/>
      <c r="J34" s="8"/>
      <c r="K34" s="16"/>
      <c r="L34" s="8"/>
      <c r="M34" s="10"/>
      <c r="N34" s="12"/>
      <c r="O34" s="16"/>
      <c r="P34" s="8"/>
      <c r="Q34" s="16"/>
      <c r="R34" s="9"/>
      <c r="S34" s="11"/>
    </row>
    <row r="35" spans="1:19">
      <c r="A35" s="6"/>
      <c r="B35" s="6"/>
      <c r="C35" s="8"/>
      <c r="D35" s="12"/>
      <c r="E35" s="16"/>
      <c r="F35" s="8"/>
      <c r="G35" s="7"/>
      <c r="H35" s="12"/>
      <c r="I35" s="16"/>
      <c r="J35" s="8"/>
      <c r="K35" s="16"/>
      <c r="L35" s="8"/>
      <c r="M35" s="10"/>
      <c r="N35" s="12"/>
      <c r="O35" s="16"/>
      <c r="P35" s="8"/>
      <c r="Q35" s="16"/>
      <c r="R35" s="9"/>
      <c r="S35" s="11"/>
    </row>
    <row r="36" spans="1:19">
      <c r="A36" s="6"/>
      <c r="B36" s="6"/>
      <c r="C36" s="8"/>
      <c r="D36" s="12"/>
      <c r="E36" s="16"/>
      <c r="F36" s="8"/>
      <c r="G36" s="7"/>
      <c r="H36" s="12"/>
      <c r="I36" s="16"/>
      <c r="J36" s="8"/>
      <c r="K36" s="16"/>
      <c r="L36" s="8"/>
      <c r="M36" s="10"/>
      <c r="N36" s="12"/>
      <c r="O36" s="16"/>
      <c r="P36" s="8"/>
      <c r="Q36" s="16"/>
      <c r="R36" s="9"/>
      <c r="S36" s="11"/>
    </row>
    <row r="37" spans="1:19">
      <c r="A37" s="6"/>
      <c r="B37" s="6"/>
      <c r="C37" s="8"/>
      <c r="D37" s="12"/>
      <c r="E37" s="16"/>
      <c r="F37" s="8"/>
      <c r="G37" s="7"/>
      <c r="H37" s="12"/>
      <c r="I37" s="16"/>
      <c r="J37" s="8"/>
      <c r="K37" s="16"/>
      <c r="L37" s="8"/>
      <c r="M37" s="10"/>
      <c r="N37" s="12"/>
      <c r="O37" s="16"/>
      <c r="P37" s="8"/>
      <c r="Q37" s="16"/>
      <c r="R37" s="9"/>
      <c r="S37" s="11"/>
    </row>
    <row r="38" spans="1:19">
      <c r="A38" s="6"/>
      <c r="B38" s="6"/>
      <c r="C38" s="8"/>
      <c r="D38" s="12"/>
      <c r="E38" s="16"/>
      <c r="F38" s="8"/>
      <c r="G38" s="7"/>
      <c r="H38" s="12"/>
      <c r="I38" s="16"/>
      <c r="J38" s="8"/>
      <c r="K38" s="16"/>
      <c r="L38" s="8"/>
      <c r="M38" s="10"/>
      <c r="N38" s="12"/>
      <c r="O38" s="16"/>
      <c r="P38" s="8"/>
      <c r="Q38" s="16"/>
      <c r="R38" s="9"/>
      <c r="S38" s="11"/>
    </row>
    <row r="39" spans="1:19">
      <c r="A39" s="6"/>
      <c r="B39" s="6"/>
      <c r="C39" s="8"/>
      <c r="D39" s="12"/>
      <c r="E39" s="16"/>
      <c r="F39" s="8"/>
      <c r="G39" s="7"/>
      <c r="H39" s="12"/>
      <c r="I39" s="16"/>
      <c r="J39" s="8"/>
      <c r="K39" s="16"/>
      <c r="L39" s="8"/>
      <c r="M39" s="10"/>
      <c r="N39" s="12"/>
      <c r="O39" s="16"/>
      <c r="P39" s="8"/>
      <c r="Q39" s="16"/>
      <c r="R39" s="9"/>
      <c r="S39" s="11"/>
    </row>
    <row r="40" spans="1:19">
      <c r="A40" s="6"/>
      <c r="B40" s="6"/>
      <c r="C40" s="8"/>
      <c r="D40" s="12"/>
      <c r="E40" s="16"/>
      <c r="F40" s="8"/>
      <c r="G40" s="7"/>
      <c r="H40" s="12"/>
      <c r="I40" s="16"/>
      <c r="J40" s="8"/>
      <c r="K40" s="16"/>
      <c r="L40" s="8"/>
      <c r="M40" s="10"/>
      <c r="N40" s="12"/>
      <c r="O40" s="16"/>
      <c r="P40" s="8"/>
      <c r="Q40" s="16"/>
      <c r="R40" s="9"/>
      <c r="S40" s="11"/>
    </row>
    <row r="41" spans="1:19">
      <c r="A41" s="6"/>
      <c r="B41" s="6"/>
      <c r="C41" s="8"/>
      <c r="D41" s="12"/>
      <c r="E41" s="16"/>
      <c r="F41" s="8"/>
      <c r="G41" s="7"/>
      <c r="H41" s="12"/>
      <c r="I41" s="16"/>
      <c r="J41" s="8"/>
      <c r="K41" s="16"/>
      <c r="L41" s="8"/>
      <c r="M41" s="10"/>
      <c r="N41" s="12"/>
      <c r="O41" s="16"/>
      <c r="P41" s="8"/>
      <c r="Q41" s="16"/>
      <c r="R41" s="9"/>
      <c r="S41" s="11"/>
    </row>
    <row r="42" spans="1:19">
      <c r="A42" s="6"/>
      <c r="B42" s="6"/>
      <c r="C42" s="8"/>
      <c r="D42" s="12"/>
      <c r="E42" s="16"/>
      <c r="F42" s="8"/>
      <c r="G42" s="7"/>
      <c r="H42" s="12"/>
      <c r="I42" s="16"/>
      <c r="J42" s="8"/>
      <c r="K42" s="16"/>
      <c r="L42" s="8"/>
      <c r="M42" s="10"/>
      <c r="N42" s="12"/>
      <c r="O42" s="16"/>
      <c r="P42" s="8"/>
      <c r="Q42" s="16"/>
      <c r="R42" s="9"/>
      <c r="S42" s="11"/>
    </row>
    <row r="43" spans="1:19">
      <c r="A43" s="6"/>
      <c r="B43" s="6"/>
      <c r="C43" s="8"/>
      <c r="D43" s="12"/>
      <c r="E43" s="16"/>
      <c r="F43" s="8"/>
      <c r="G43" s="7"/>
      <c r="H43" s="12"/>
      <c r="I43" s="16"/>
      <c r="J43" s="8"/>
      <c r="K43" s="16"/>
      <c r="L43" s="8"/>
      <c r="M43" s="10"/>
      <c r="N43" s="12"/>
      <c r="O43" s="16"/>
      <c r="P43" s="8"/>
      <c r="Q43" s="16"/>
      <c r="R43" s="9"/>
      <c r="S43" s="11"/>
    </row>
    <row r="44" spans="1:19">
      <c r="A44" s="6"/>
      <c r="B44" s="6"/>
      <c r="C44" s="8"/>
      <c r="D44" s="12"/>
      <c r="E44" s="16"/>
      <c r="F44" s="8"/>
      <c r="G44" s="7"/>
      <c r="H44" s="12"/>
      <c r="I44" s="16"/>
      <c r="J44" s="8"/>
      <c r="K44" s="16"/>
      <c r="L44" s="8"/>
      <c r="M44" s="10"/>
      <c r="N44" s="12"/>
      <c r="O44" s="16"/>
      <c r="P44" s="8"/>
      <c r="Q44" s="16"/>
      <c r="R44" s="9"/>
      <c r="S44" s="11"/>
    </row>
    <row r="45" spans="1:19">
      <c r="A45" s="6"/>
      <c r="B45" s="6"/>
      <c r="C45" s="8"/>
      <c r="D45" s="12"/>
      <c r="E45" s="16"/>
      <c r="F45" s="8"/>
      <c r="G45" s="7"/>
      <c r="H45" s="12"/>
      <c r="I45" s="16"/>
      <c r="J45" s="8"/>
      <c r="K45" s="16"/>
      <c r="L45" s="8"/>
      <c r="M45" s="10"/>
      <c r="N45" s="12"/>
      <c r="O45" s="16"/>
      <c r="P45" s="8"/>
      <c r="Q45" s="16"/>
      <c r="R45" s="9"/>
      <c r="S45" s="11"/>
    </row>
    <row r="46" spans="1:19">
      <c r="A46" s="6"/>
      <c r="B46" s="6"/>
      <c r="C46" s="8"/>
      <c r="D46" s="12"/>
      <c r="E46" s="16"/>
      <c r="F46" s="8"/>
      <c r="G46" s="7"/>
      <c r="H46" s="12"/>
      <c r="I46" s="16"/>
      <c r="J46" s="8"/>
      <c r="K46" s="16"/>
      <c r="L46" s="8"/>
      <c r="M46" s="10"/>
      <c r="N46" s="12"/>
      <c r="O46" s="16"/>
      <c r="P46" s="8"/>
      <c r="Q46" s="16"/>
      <c r="R46" s="9"/>
      <c r="S46" s="11"/>
    </row>
    <row r="47" spans="1:19">
      <c r="A47" s="6"/>
      <c r="B47" s="6"/>
      <c r="C47" s="8"/>
      <c r="D47" s="12"/>
      <c r="E47" s="16"/>
      <c r="F47" s="8"/>
      <c r="G47" s="7"/>
      <c r="H47" s="12"/>
      <c r="I47" s="16"/>
      <c r="J47" s="8"/>
      <c r="K47" s="16"/>
      <c r="L47" s="8"/>
      <c r="M47" s="10"/>
      <c r="N47" s="12"/>
      <c r="O47" s="16"/>
      <c r="P47" s="8"/>
      <c r="Q47" s="16"/>
      <c r="R47" s="9"/>
      <c r="S4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zoomScale="70" zoomScaleNormal="70" workbookViewId="0"/>
  </sheetViews>
  <sheetFormatPr defaultRowHeight="15"/>
  <cols>
    <col min="1" max="1" width="28.140625" style="13" bestFit="1" customWidth="1"/>
    <col min="2" max="2" width="6.85546875" style="19" customWidth="1"/>
    <col min="3" max="3" width="8" style="19" customWidth="1"/>
    <col min="4" max="4" width="7.7109375" style="14" customWidth="1"/>
    <col min="5" max="5" width="7.5703125" style="19" customWidth="1"/>
    <col min="6" max="6" width="8.7109375" style="13" customWidth="1"/>
    <col min="7" max="7" width="16.28515625" bestFit="1" customWidth="1"/>
    <col min="8" max="8" width="8.42578125" customWidth="1"/>
    <col min="9" max="9" width="6.7109375" style="19" bestFit="1" customWidth="1"/>
    <col min="10" max="10" width="14.28515625" style="13" customWidth="1"/>
    <col min="11" max="11" width="9.28515625" style="14" customWidth="1"/>
    <col min="12" max="12" width="10.42578125" style="13" customWidth="1"/>
    <col min="13" max="13" width="7.42578125" style="15" customWidth="1"/>
    <col min="14" max="14" width="18.85546875" style="14" customWidth="1"/>
    <col min="15" max="15" width="19" style="13" customWidth="1"/>
    <col min="16" max="16" width="29.7109375" style="14" customWidth="1"/>
    <col min="17" max="17" width="10.7109375" customWidth="1"/>
    <col min="18" max="18" width="11" style="19" customWidth="1"/>
    <col min="19" max="19" width="11.140625" style="13" customWidth="1"/>
    <col min="20" max="20" width="16.42578125" style="14" customWidth="1"/>
    <col min="21" max="21" width="17.28515625" style="13" customWidth="1"/>
    <col min="22" max="22" width="10.42578125" style="15" customWidth="1"/>
    <col min="23" max="23" width="18.5703125" style="14" customWidth="1"/>
    <col min="24" max="24" width="18.140625" style="13" customWidth="1"/>
    <col min="25" max="25" width="13.42578125" style="15" customWidth="1"/>
    <col min="26" max="27" width="13.42578125" style="56" customWidth="1"/>
    <col min="28" max="28" width="9.7109375" style="56" customWidth="1"/>
  </cols>
  <sheetData>
    <row r="1" spans="1:28" ht="15.75">
      <c r="A1" s="21"/>
      <c r="B1" s="25"/>
      <c r="C1" s="25"/>
      <c r="D1" s="25"/>
      <c r="E1" s="26"/>
      <c r="F1" s="24"/>
      <c r="G1" s="26"/>
      <c r="H1" s="23"/>
      <c r="I1" s="26"/>
      <c r="J1" s="27"/>
      <c r="K1" s="22"/>
      <c r="L1" s="24"/>
      <c r="M1" s="44"/>
      <c r="N1" s="22"/>
      <c r="O1" s="24"/>
      <c r="P1" s="25"/>
      <c r="Q1" s="23"/>
      <c r="R1" s="26"/>
      <c r="S1" s="27"/>
      <c r="T1" s="22"/>
      <c r="U1" s="24"/>
      <c r="V1" s="44"/>
      <c r="W1" s="22"/>
      <c r="X1" s="24"/>
      <c r="Y1" s="44"/>
      <c r="Z1" s="53"/>
      <c r="AA1" s="54"/>
      <c r="AB1" s="54"/>
    </row>
    <row r="2" spans="1:28" ht="15.75">
      <c r="A2" s="28"/>
      <c r="B2" s="45"/>
      <c r="C2" s="45"/>
      <c r="D2" s="45"/>
      <c r="E2" s="46"/>
      <c r="F2" s="31"/>
      <c r="G2" s="46" t="str">
        <f ca="1">INDIRECT("Kieli!"&amp;Kieli!$B$1&amp;8)</f>
        <v>Pickup</v>
      </c>
      <c r="H2" s="30"/>
      <c r="I2" s="46"/>
      <c r="J2" s="47"/>
      <c r="K2" s="29"/>
      <c r="L2" s="31"/>
      <c r="M2" s="48"/>
      <c r="N2" s="29"/>
      <c r="O2" s="31"/>
      <c r="P2" s="45" t="str">
        <f ca="1">INDIRECT("Kieli!"&amp;Kieli!$B$1&amp;9)</f>
        <v>Delivery</v>
      </c>
      <c r="Q2" s="30"/>
      <c r="R2" s="46"/>
      <c r="S2" s="47"/>
      <c r="T2" s="29"/>
      <c r="U2" s="31"/>
      <c r="V2" s="48"/>
      <c r="W2" s="29"/>
      <c r="X2" s="31"/>
      <c r="Y2" s="48"/>
      <c r="Z2" s="54"/>
      <c r="AA2" s="54"/>
      <c r="AB2" s="54"/>
    </row>
    <row r="3" spans="1:28" ht="15.75">
      <c r="A3" s="39" t="str">
        <f ca="1">INDIRECT("Kieli!"&amp;Kieli!$B$1&amp;4)</f>
        <v>Order ID / description</v>
      </c>
      <c r="B3" s="32" t="s">
        <v>28</v>
      </c>
      <c r="C3" s="32" t="s">
        <v>29</v>
      </c>
      <c r="D3" s="32" t="str">
        <f ca="1">INDIRECT("Kieli!"&amp;Kieli!$B$1&amp;5)</f>
        <v>Amount (in units of capacity 1)</v>
      </c>
      <c r="E3" s="34" t="str">
        <f ca="1">INDIRECT("Kieli!"&amp;Kieli!$B$1&amp;6)</f>
        <v>Amount (in units of capacity 2)</v>
      </c>
      <c r="F3" s="38" t="str">
        <f ca="1">INDIRECT("Kieli!"&amp;Kieli!$B$1&amp;7)</f>
        <v>Amount (in units of capacity 3)</v>
      </c>
      <c r="G3" s="34" t="str">
        <f ca="1">INDIRECT("Kieli!"&amp;Kieli!$B$1&amp;10)</f>
        <v>Address</v>
      </c>
      <c r="H3" s="33" t="str">
        <f ca="1">INDIRECT("Kieli!"&amp;Kieli!$B$1&amp;11)</f>
        <v>Postal code</v>
      </c>
      <c r="I3" s="34" t="str">
        <f ca="1">INDIRECT("Kieli!"&amp;Kieli!$B$1&amp;12)</f>
        <v>City</v>
      </c>
      <c r="J3" s="35" t="str">
        <f ca="1">INDIRECT("Kieli!"&amp;Kieli!$B$1&amp;27)</f>
        <v>Country</v>
      </c>
      <c r="K3" s="37" t="str">
        <f ca="1">INDIRECT("Kieli!"&amp;Kieli!$B$1&amp;13)</f>
        <v>Coordinate (Latitude (N-S))</v>
      </c>
      <c r="L3" s="38" t="str">
        <f ca="1">INDIRECT("Kieli!"&amp;Kieli!$B$1&amp;14)</f>
        <v>Coordinate (Longitude (W-E))</v>
      </c>
      <c r="M3" s="49" t="str">
        <f ca="1">INDIRECT("Kieli!"&amp;Kieli!$B$1&amp;15)</f>
        <v>Service time (in minutes)</v>
      </c>
      <c r="N3" s="37" t="str">
        <f ca="1">INDIRECT("Kieli!"&amp;Kieli!$B$1&amp;16)</f>
        <v>Start of time window</v>
      </c>
      <c r="O3" s="38" t="str">
        <f ca="1">INDIRECT("Kieli!"&amp;Kieli!$B$1&amp;17)</f>
        <v>End of time window</v>
      </c>
      <c r="P3" s="32" t="str">
        <f ca="1">INDIRECT("Kieli!"&amp;Kieli!$B$1&amp;10)</f>
        <v>Address</v>
      </c>
      <c r="Q3" s="33" t="str">
        <f ca="1">INDIRECT("Kieli!"&amp;Kieli!$B$1&amp;11)</f>
        <v>Postal code</v>
      </c>
      <c r="R3" s="34" t="str">
        <f ca="1">INDIRECT("Kieli!"&amp;Kieli!$B$1&amp;12)</f>
        <v>City</v>
      </c>
      <c r="S3" s="35" t="str">
        <f ca="1">INDIRECT("Kieli!"&amp;Kieli!$B$1&amp;27)</f>
        <v>Country</v>
      </c>
      <c r="T3" s="37" t="str">
        <f ca="1">INDIRECT("Kieli!"&amp;Kieli!$B$1&amp;13)</f>
        <v>Coordinate (Latitude (N-S))</v>
      </c>
      <c r="U3" s="38" t="str">
        <f ca="1">INDIRECT("Kieli!"&amp;Kieli!$B$1&amp;14)</f>
        <v>Coordinate (Longitude (W-E))</v>
      </c>
      <c r="V3" s="49" t="str">
        <f ca="1">INDIRECT("Kieli!"&amp;Kieli!$B$1&amp;15)</f>
        <v>Service time (in minutes)</v>
      </c>
      <c r="W3" s="37" t="str">
        <f ca="1">INDIRECT("Kieli!"&amp;Kieli!$B$1&amp;16)</f>
        <v>Start of time window</v>
      </c>
      <c r="X3" s="38" t="str">
        <f ca="1">INDIRECT("Kieli!"&amp;Kieli!$B$1&amp;17)</f>
        <v>End of time window</v>
      </c>
      <c r="Y3" s="49" t="str">
        <f ca="1">INDIRECT("Kieli!"&amp;Kieli!$B$1&amp;18)</f>
        <v>Incompatible vehicle types</v>
      </c>
      <c r="Z3" s="55" t="str">
        <f ca="1">INDIRECT("Kieli!"&amp;Kieli!$B$1&amp;35)</f>
        <v>Vehicle Id</v>
      </c>
      <c r="AA3" s="54" t="str">
        <f ca="1">INDIRECT("Kieli!"&amp;Kieli!$B$1&amp;36)</f>
        <v>Sequence number of pickup</v>
      </c>
      <c r="AB3" s="54" t="str">
        <f ca="1">INDIRECT("Kieli!"&amp;Kieli!$B$1&amp;37)</f>
        <v>Sequence number of delivery</v>
      </c>
    </row>
    <row r="4" spans="1:28">
      <c r="A4" t="s">
        <v>30</v>
      </c>
      <c r="B4" s="18" t="s">
        <v>31</v>
      </c>
      <c r="C4" s="18" t="s">
        <v>31</v>
      </c>
      <c r="D4">
        <v>10</v>
      </c>
      <c r="E4">
        <v>0</v>
      </c>
      <c r="F4">
        <v>0</v>
      </c>
      <c r="G4" t="s">
        <v>30</v>
      </c>
      <c r="H4">
        <v>12489</v>
      </c>
      <c r="I4" t="s">
        <v>3</v>
      </c>
      <c r="J4" s="17" t="s">
        <v>4</v>
      </c>
      <c r="K4" s="18" t="s">
        <v>31</v>
      </c>
      <c r="L4" s="18" t="s">
        <v>31</v>
      </c>
      <c r="M4">
        <v>1</v>
      </c>
      <c r="N4" s="60" t="s">
        <v>32</v>
      </c>
      <c r="O4" s="61" t="s">
        <v>33</v>
      </c>
      <c r="P4" t="s">
        <v>30</v>
      </c>
      <c r="Q4" s="58">
        <v>12489</v>
      </c>
      <c r="R4" t="s">
        <v>3</v>
      </c>
      <c r="S4" s="17" t="s">
        <v>4</v>
      </c>
      <c r="T4" s="18" t="s">
        <v>31</v>
      </c>
      <c r="U4" s="18" t="s">
        <v>31</v>
      </c>
      <c r="V4">
        <v>10</v>
      </c>
      <c r="W4" s="60" t="s">
        <v>34</v>
      </c>
      <c r="X4" s="61" t="s">
        <v>33</v>
      </c>
      <c r="Y4" s="18" t="s">
        <v>31</v>
      </c>
      <c r="Z4" s="18" t="s">
        <v>31</v>
      </c>
      <c r="AA4" s="18" t="s">
        <v>31</v>
      </c>
      <c r="AB4" s="18" t="s">
        <v>31</v>
      </c>
    </row>
    <row r="5" spans="1:28">
      <c r="A5" t="s">
        <v>35</v>
      </c>
      <c r="B5" s="18" t="s">
        <v>31</v>
      </c>
      <c r="C5" s="18" t="s">
        <v>31</v>
      </c>
      <c r="D5">
        <v>10</v>
      </c>
      <c r="E5">
        <v>0</v>
      </c>
      <c r="F5">
        <v>0</v>
      </c>
      <c r="G5" t="s">
        <v>30</v>
      </c>
      <c r="H5">
        <v>12489</v>
      </c>
      <c r="I5" t="s">
        <v>3</v>
      </c>
      <c r="J5" s="17" t="s">
        <v>4</v>
      </c>
      <c r="K5" s="18" t="s">
        <v>31</v>
      </c>
      <c r="L5" s="18" t="s">
        <v>31</v>
      </c>
      <c r="M5">
        <v>1</v>
      </c>
      <c r="N5" s="60" t="s">
        <v>32</v>
      </c>
      <c r="O5" s="61" t="s">
        <v>33</v>
      </c>
      <c r="P5" t="s">
        <v>35</v>
      </c>
      <c r="Q5" s="58">
        <v>12489</v>
      </c>
      <c r="R5" t="s">
        <v>3</v>
      </c>
      <c r="S5" s="17" t="s">
        <v>4</v>
      </c>
      <c r="T5" s="18" t="s">
        <v>31</v>
      </c>
      <c r="U5" s="18" t="s">
        <v>31</v>
      </c>
      <c r="V5">
        <v>10</v>
      </c>
      <c r="W5" s="60" t="s">
        <v>34</v>
      </c>
      <c r="X5" s="61" t="s">
        <v>33</v>
      </c>
      <c r="Y5" s="18" t="s">
        <v>31</v>
      </c>
      <c r="Z5" s="18" t="s">
        <v>31</v>
      </c>
      <c r="AA5" s="18" t="s">
        <v>31</v>
      </c>
      <c r="AB5" s="18" t="s">
        <v>31</v>
      </c>
    </row>
    <row r="6" spans="1:28">
      <c r="A6" t="s">
        <v>36</v>
      </c>
      <c r="B6" s="18" t="s">
        <v>31</v>
      </c>
      <c r="C6" s="18" t="s">
        <v>31</v>
      </c>
      <c r="D6">
        <v>10</v>
      </c>
      <c r="E6">
        <v>0</v>
      </c>
      <c r="F6">
        <v>0</v>
      </c>
      <c r="G6" t="s">
        <v>30</v>
      </c>
      <c r="H6">
        <v>12489</v>
      </c>
      <c r="I6" t="s">
        <v>3</v>
      </c>
      <c r="J6" s="17" t="s">
        <v>4</v>
      </c>
      <c r="K6" s="18" t="s">
        <v>31</v>
      </c>
      <c r="L6" s="18" t="s">
        <v>31</v>
      </c>
      <c r="M6">
        <v>1</v>
      </c>
      <c r="N6" s="60" t="s">
        <v>32</v>
      </c>
      <c r="O6" s="61" t="s">
        <v>33</v>
      </c>
      <c r="P6" t="s">
        <v>36</v>
      </c>
      <c r="Q6" s="58">
        <v>12489</v>
      </c>
      <c r="R6" t="s">
        <v>3</v>
      </c>
      <c r="S6" s="17" t="s">
        <v>4</v>
      </c>
      <c r="T6" s="18" t="s">
        <v>31</v>
      </c>
      <c r="U6" s="18" t="s">
        <v>31</v>
      </c>
      <c r="V6">
        <v>10</v>
      </c>
      <c r="W6" s="60" t="s">
        <v>34</v>
      </c>
      <c r="X6" s="61" t="s">
        <v>33</v>
      </c>
      <c r="Y6" s="18" t="s">
        <v>31</v>
      </c>
      <c r="Z6" s="18" t="s">
        <v>31</v>
      </c>
      <c r="AA6" s="18" t="s">
        <v>31</v>
      </c>
      <c r="AB6" s="18" t="s">
        <v>31</v>
      </c>
    </row>
    <row r="7" spans="1:28">
      <c r="A7" t="s">
        <v>37</v>
      </c>
      <c r="B7" s="18" t="s">
        <v>31</v>
      </c>
      <c r="C7" s="18" t="s">
        <v>31</v>
      </c>
      <c r="D7">
        <v>10</v>
      </c>
      <c r="E7">
        <v>0</v>
      </c>
      <c r="F7">
        <v>0</v>
      </c>
      <c r="G7" t="s">
        <v>30</v>
      </c>
      <c r="H7">
        <v>12489</v>
      </c>
      <c r="I7" t="s">
        <v>3</v>
      </c>
      <c r="J7" s="17" t="s">
        <v>4</v>
      </c>
      <c r="K7" s="18" t="s">
        <v>31</v>
      </c>
      <c r="L7" s="18" t="s">
        <v>31</v>
      </c>
      <c r="M7">
        <v>1</v>
      </c>
      <c r="N7" s="60" t="s">
        <v>32</v>
      </c>
      <c r="O7" s="61" t="s">
        <v>33</v>
      </c>
      <c r="P7" t="s">
        <v>37</v>
      </c>
      <c r="Q7" s="58">
        <v>12489</v>
      </c>
      <c r="R7" t="s">
        <v>3</v>
      </c>
      <c r="S7" s="17" t="s">
        <v>4</v>
      </c>
      <c r="T7" s="18" t="s">
        <v>31</v>
      </c>
      <c r="U7" s="18" t="s">
        <v>31</v>
      </c>
      <c r="V7">
        <v>10</v>
      </c>
      <c r="W7" s="60" t="s">
        <v>34</v>
      </c>
      <c r="X7" s="61" t="s">
        <v>33</v>
      </c>
      <c r="Y7" s="18" t="s">
        <v>31</v>
      </c>
      <c r="Z7" s="18" t="s">
        <v>31</v>
      </c>
      <c r="AA7" s="18" t="s">
        <v>31</v>
      </c>
      <c r="AB7" s="18" t="s">
        <v>31</v>
      </c>
    </row>
    <row r="8" spans="1:28">
      <c r="A8" t="s">
        <v>38</v>
      </c>
      <c r="B8" s="18" t="s">
        <v>31</v>
      </c>
      <c r="C8" s="18" t="s">
        <v>31</v>
      </c>
      <c r="D8">
        <v>10</v>
      </c>
      <c r="E8">
        <v>0</v>
      </c>
      <c r="F8">
        <v>0</v>
      </c>
      <c r="G8" t="s">
        <v>30</v>
      </c>
      <c r="H8">
        <v>12489</v>
      </c>
      <c r="I8" t="s">
        <v>3</v>
      </c>
      <c r="J8" s="17" t="s">
        <v>4</v>
      </c>
      <c r="K8" s="18" t="s">
        <v>31</v>
      </c>
      <c r="L8" s="18" t="s">
        <v>31</v>
      </c>
      <c r="M8">
        <v>1</v>
      </c>
      <c r="N8" s="60" t="s">
        <v>32</v>
      </c>
      <c r="O8" s="61" t="s">
        <v>33</v>
      </c>
      <c r="P8" t="s">
        <v>38</v>
      </c>
      <c r="Q8" s="58">
        <v>12489</v>
      </c>
      <c r="R8" t="s">
        <v>3</v>
      </c>
      <c r="S8" s="17" t="s">
        <v>4</v>
      </c>
      <c r="T8" s="18" t="s">
        <v>31</v>
      </c>
      <c r="U8" s="18" t="s">
        <v>31</v>
      </c>
      <c r="V8">
        <v>10</v>
      </c>
      <c r="W8" s="60" t="s">
        <v>34</v>
      </c>
      <c r="X8" s="61" t="s">
        <v>33</v>
      </c>
      <c r="Y8" s="18" t="s">
        <v>31</v>
      </c>
      <c r="Z8" s="18" t="s">
        <v>31</v>
      </c>
      <c r="AA8" s="18" t="s">
        <v>31</v>
      </c>
      <c r="AB8" s="18" t="s">
        <v>31</v>
      </c>
    </row>
    <row r="9" spans="1:28">
      <c r="A9" t="s">
        <v>39</v>
      </c>
      <c r="B9" s="18" t="s">
        <v>31</v>
      </c>
      <c r="C9" s="18" t="s">
        <v>31</v>
      </c>
      <c r="D9">
        <v>10</v>
      </c>
      <c r="E9">
        <v>0</v>
      </c>
      <c r="F9">
        <v>0</v>
      </c>
      <c r="G9" t="s">
        <v>30</v>
      </c>
      <c r="H9">
        <v>12489</v>
      </c>
      <c r="I9" t="s">
        <v>3</v>
      </c>
      <c r="J9" s="17" t="s">
        <v>4</v>
      </c>
      <c r="K9" s="18" t="s">
        <v>31</v>
      </c>
      <c r="L9" s="18" t="s">
        <v>31</v>
      </c>
      <c r="M9">
        <v>1</v>
      </c>
      <c r="N9" s="60" t="s">
        <v>32</v>
      </c>
      <c r="O9" s="61" t="s">
        <v>33</v>
      </c>
      <c r="P9" t="s">
        <v>39</v>
      </c>
      <c r="Q9" s="58">
        <v>12489</v>
      </c>
      <c r="R9" t="s">
        <v>3</v>
      </c>
      <c r="S9" s="17" t="s">
        <v>4</v>
      </c>
      <c r="T9" s="18" t="s">
        <v>31</v>
      </c>
      <c r="U9" s="18" t="s">
        <v>31</v>
      </c>
      <c r="V9">
        <v>10</v>
      </c>
      <c r="W9" s="60" t="s">
        <v>34</v>
      </c>
      <c r="X9" s="61" t="s">
        <v>33</v>
      </c>
      <c r="Y9" s="18" t="s">
        <v>31</v>
      </c>
      <c r="Z9" s="18" t="s">
        <v>31</v>
      </c>
      <c r="AA9" s="18" t="s">
        <v>31</v>
      </c>
      <c r="AB9" s="18" t="s">
        <v>31</v>
      </c>
    </row>
    <row r="10" spans="1:28">
      <c r="A10" t="s">
        <v>40</v>
      </c>
      <c r="B10" s="18" t="s">
        <v>31</v>
      </c>
      <c r="C10" s="18" t="s">
        <v>31</v>
      </c>
      <c r="D10">
        <v>10</v>
      </c>
      <c r="E10">
        <v>0</v>
      </c>
      <c r="F10">
        <v>0</v>
      </c>
      <c r="G10" t="s">
        <v>30</v>
      </c>
      <c r="H10">
        <v>12489</v>
      </c>
      <c r="I10" t="s">
        <v>3</v>
      </c>
      <c r="J10" s="17" t="s">
        <v>4</v>
      </c>
      <c r="K10" s="18" t="s">
        <v>31</v>
      </c>
      <c r="L10" s="18" t="s">
        <v>31</v>
      </c>
      <c r="M10">
        <v>1</v>
      </c>
      <c r="N10" s="60" t="s">
        <v>32</v>
      </c>
      <c r="O10" s="61" t="s">
        <v>33</v>
      </c>
      <c r="P10" t="s">
        <v>40</v>
      </c>
      <c r="Q10" s="58">
        <v>12489</v>
      </c>
      <c r="R10" t="s">
        <v>3</v>
      </c>
      <c r="S10" s="17" t="s">
        <v>4</v>
      </c>
      <c r="T10" s="18" t="s">
        <v>31</v>
      </c>
      <c r="U10" s="18" t="s">
        <v>31</v>
      </c>
      <c r="V10">
        <v>10</v>
      </c>
      <c r="W10" s="60" t="s">
        <v>34</v>
      </c>
      <c r="X10" s="61" t="s">
        <v>33</v>
      </c>
      <c r="Y10" s="18" t="s">
        <v>31</v>
      </c>
      <c r="Z10" s="18" t="s">
        <v>31</v>
      </c>
      <c r="AA10" s="18" t="s">
        <v>31</v>
      </c>
      <c r="AB10" s="18" t="s">
        <v>31</v>
      </c>
    </row>
    <row r="11" spans="1:28">
      <c r="A11" t="s">
        <v>41</v>
      </c>
      <c r="B11" s="18" t="s">
        <v>31</v>
      </c>
      <c r="C11" s="18" t="s">
        <v>31</v>
      </c>
      <c r="D11">
        <v>10</v>
      </c>
      <c r="E11">
        <v>0</v>
      </c>
      <c r="F11">
        <v>0</v>
      </c>
      <c r="G11" t="s">
        <v>30</v>
      </c>
      <c r="H11">
        <v>12489</v>
      </c>
      <c r="I11" t="s">
        <v>3</v>
      </c>
      <c r="J11" s="17" t="s">
        <v>4</v>
      </c>
      <c r="K11" s="18" t="s">
        <v>31</v>
      </c>
      <c r="L11" s="18" t="s">
        <v>31</v>
      </c>
      <c r="M11">
        <v>1</v>
      </c>
      <c r="N11" s="60" t="s">
        <v>32</v>
      </c>
      <c r="O11" s="61" t="s">
        <v>33</v>
      </c>
      <c r="P11" t="s">
        <v>41</v>
      </c>
      <c r="Q11" s="58">
        <v>12489</v>
      </c>
      <c r="R11" t="s">
        <v>3</v>
      </c>
      <c r="S11" s="17" t="s">
        <v>4</v>
      </c>
      <c r="T11" s="18" t="s">
        <v>31</v>
      </c>
      <c r="U11" s="18" t="s">
        <v>31</v>
      </c>
      <c r="V11">
        <v>10</v>
      </c>
      <c r="W11" s="60" t="s">
        <v>34</v>
      </c>
      <c r="X11" s="61" t="s">
        <v>33</v>
      </c>
      <c r="Y11" s="18" t="s">
        <v>31</v>
      </c>
      <c r="Z11" s="18" t="s">
        <v>31</v>
      </c>
      <c r="AA11" s="18" t="s">
        <v>31</v>
      </c>
      <c r="AB11" s="18" t="s">
        <v>31</v>
      </c>
    </row>
    <row r="12" spans="1:28">
      <c r="A12" t="s">
        <v>42</v>
      </c>
      <c r="B12" s="18" t="s">
        <v>31</v>
      </c>
      <c r="C12" s="18" t="s">
        <v>31</v>
      </c>
      <c r="D12">
        <v>10</v>
      </c>
      <c r="E12">
        <v>0</v>
      </c>
      <c r="F12">
        <v>0</v>
      </c>
      <c r="G12" t="s">
        <v>30</v>
      </c>
      <c r="H12">
        <v>12489</v>
      </c>
      <c r="I12" t="s">
        <v>3</v>
      </c>
      <c r="J12" s="17" t="s">
        <v>4</v>
      </c>
      <c r="K12" s="18" t="s">
        <v>31</v>
      </c>
      <c r="L12" s="18" t="s">
        <v>31</v>
      </c>
      <c r="M12">
        <v>1</v>
      </c>
      <c r="N12" s="60" t="s">
        <v>32</v>
      </c>
      <c r="O12" s="61" t="s">
        <v>33</v>
      </c>
      <c r="P12" t="s">
        <v>42</v>
      </c>
      <c r="Q12" s="58">
        <v>12489</v>
      </c>
      <c r="R12" t="s">
        <v>3</v>
      </c>
      <c r="S12" s="17" t="s">
        <v>4</v>
      </c>
      <c r="T12" s="18" t="s">
        <v>31</v>
      </c>
      <c r="U12" s="18" t="s">
        <v>31</v>
      </c>
      <c r="V12">
        <v>10</v>
      </c>
      <c r="W12" s="60" t="s">
        <v>34</v>
      </c>
      <c r="X12" s="61" t="s">
        <v>33</v>
      </c>
      <c r="Y12" s="18" t="s">
        <v>31</v>
      </c>
      <c r="Z12" s="18" t="s">
        <v>31</v>
      </c>
      <c r="AA12" s="18" t="s">
        <v>31</v>
      </c>
      <c r="AB12" s="18" t="s">
        <v>31</v>
      </c>
    </row>
    <row r="13" spans="1:28">
      <c r="A13" t="s">
        <v>43</v>
      </c>
      <c r="B13" s="18" t="s">
        <v>31</v>
      </c>
      <c r="C13" s="18" t="s">
        <v>31</v>
      </c>
      <c r="D13">
        <v>10</v>
      </c>
      <c r="E13">
        <v>0</v>
      </c>
      <c r="F13">
        <v>0</v>
      </c>
      <c r="G13" t="s">
        <v>30</v>
      </c>
      <c r="H13">
        <v>12489</v>
      </c>
      <c r="I13" t="s">
        <v>3</v>
      </c>
      <c r="J13" s="17" t="s">
        <v>4</v>
      </c>
      <c r="K13" s="18" t="s">
        <v>31</v>
      </c>
      <c r="L13" s="18" t="s">
        <v>31</v>
      </c>
      <c r="M13">
        <v>1</v>
      </c>
      <c r="N13" s="60" t="s">
        <v>32</v>
      </c>
      <c r="O13" s="61" t="s">
        <v>33</v>
      </c>
      <c r="P13" t="s">
        <v>43</v>
      </c>
      <c r="Q13" s="58">
        <v>12489</v>
      </c>
      <c r="R13" t="s">
        <v>3</v>
      </c>
      <c r="S13" s="17" t="s">
        <v>4</v>
      </c>
      <c r="T13" s="18" t="s">
        <v>31</v>
      </c>
      <c r="U13" s="18" t="s">
        <v>31</v>
      </c>
      <c r="V13">
        <v>10</v>
      </c>
      <c r="W13" s="60" t="s">
        <v>34</v>
      </c>
      <c r="X13" s="61" t="s">
        <v>33</v>
      </c>
      <c r="Y13" s="18" t="s">
        <v>31</v>
      </c>
      <c r="Z13" s="18" t="s">
        <v>31</v>
      </c>
      <c r="AA13" s="18" t="s">
        <v>31</v>
      </c>
      <c r="AB13" s="18" t="s">
        <v>31</v>
      </c>
    </row>
    <row r="14" spans="1:28">
      <c r="A14" t="s">
        <v>44</v>
      </c>
      <c r="B14" s="18" t="s">
        <v>31</v>
      </c>
      <c r="C14" s="18" t="s">
        <v>31</v>
      </c>
      <c r="D14">
        <v>10</v>
      </c>
      <c r="E14">
        <v>0</v>
      </c>
      <c r="F14">
        <v>0</v>
      </c>
      <c r="G14" t="s">
        <v>30</v>
      </c>
      <c r="H14">
        <v>12489</v>
      </c>
      <c r="I14" t="s">
        <v>3</v>
      </c>
      <c r="J14" s="17" t="s">
        <v>4</v>
      </c>
      <c r="K14" s="18" t="s">
        <v>31</v>
      </c>
      <c r="L14" s="18" t="s">
        <v>31</v>
      </c>
      <c r="M14">
        <v>1</v>
      </c>
      <c r="N14" s="60" t="s">
        <v>32</v>
      </c>
      <c r="O14" s="61" t="s">
        <v>33</v>
      </c>
      <c r="P14" t="s">
        <v>44</v>
      </c>
      <c r="Q14" s="58">
        <v>12489</v>
      </c>
      <c r="R14" t="s">
        <v>3</v>
      </c>
      <c r="S14" s="17" t="s">
        <v>4</v>
      </c>
      <c r="T14" s="18" t="s">
        <v>31</v>
      </c>
      <c r="U14" s="18" t="s">
        <v>31</v>
      </c>
      <c r="V14">
        <v>10</v>
      </c>
      <c r="W14" s="60" t="s">
        <v>34</v>
      </c>
      <c r="X14" s="61" t="s">
        <v>33</v>
      </c>
      <c r="Y14" s="18" t="s">
        <v>31</v>
      </c>
      <c r="Z14" s="18" t="s">
        <v>31</v>
      </c>
      <c r="AA14" s="18" t="s">
        <v>31</v>
      </c>
      <c r="AB14" s="18" t="s">
        <v>31</v>
      </c>
    </row>
    <row r="15" spans="1:28">
      <c r="A15" t="s">
        <v>45</v>
      </c>
      <c r="B15" s="18" t="s">
        <v>31</v>
      </c>
      <c r="C15" s="18" t="s">
        <v>31</v>
      </c>
      <c r="D15">
        <v>10</v>
      </c>
      <c r="E15">
        <v>0</v>
      </c>
      <c r="F15">
        <v>0</v>
      </c>
      <c r="G15" t="s">
        <v>30</v>
      </c>
      <c r="H15">
        <v>12489</v>
      </c>
      <c r="I15" t="s">
        <v>3</v>
      </c>
      <c r="J15" s="17" t="s">
        <v>4</v>
      </c>
      <c r="K15" s="18" t="s">
        <v>31</v>
      </c>
      <c r="L15" s="18" t="s">
        <v>31</v>
      </c>
      <c r="M15">
        <v>1</v>
      </c>
      <c r="N15" s="60" t="s">
        <v>32</v>
      </c>
      <c r="O15" s="61" t="s">
        <v>33</v>
      </c>
      <c r="P15" t="s">
        <v>45</v>
      </c>
      <c r="Q15" s="58">
        <v>12489</v>
      </c>
      <c r="R15" t="s">
        <v>3</v>
      </c>
      <c r="S15" s="17" t="s">
        <v>4</v>
      </c>
      <c r="T15" s="18" t="s">
        <v>31</v>
      </c>
      <c r="U15" s="18" t="s">
        <v>31</v>
      </c>
      <c r="V15">
        <v>10</v>
      </c>
      <c r="W15" s="60" t="s">
        <v>34</v>
      </c>
      <c r="X15" s="61" t="s">
        <v>33</v>
      </c>
      <c r="Y15" s="18" t="s">
        <v>31</v>
      </c>
      <c r="Z15" s="18" t="s">
        <v>31</v>
      </c>
      <c r="AA15" s="18" t="s">
        <v>31</v>
      </c>
      <c r="AB15" s="18" t="s">
        <v>31</v>
      </c>
    </row>
    <row r="16" spans="1:28">
      <c r="A16" t="s">
        <v>46</v>
      </c>
      <c r="B16" s="18" t="s">
        <v>31</v>
      </c>
      <c r="C16" s="18" t="s">
        <v>31</v>
      </c>
      <c r="D16">
        <v>10</v>
      </c>
      <c r="E16">
        <v>0</v>
      </c>
      <c r="F16">
        <v>0</v>
      </c>
      <c r="G16" t="s">
        <v>30</v>
      </c>
      <c r="H16">
        <v>12489</v>
      </c>
      <c r="I16" t="s">
        <v>3</v>
      </c>
      <c r="J16" s="17" t="s">
        <v>4</v>
      </c>
      <c r="K16" s="18" t="s">
        <v>31</v>
      </c>
      <c r="L16" s="18" t="s">
        <v>31</v>
      </c>
      <c r="M16">
        <v>1</v>
      </c>
      <c r="N16" s="60" t="s">
        <v>32</v>
      </c>
      <c r="O16" s="61" t="s">
        <v>33</v>
      </c>
      <c r="P16" t="s">
        <v>46</v>
      </c>
      <c r="Q16" s="58">
        <v>12489</v>
      </c>
      <c r="R16" t="s">
        <v>3</v>
      </c>
      <c r="S16" s="17" t="s">
        <v>4</v>
      </c>
      <c r="T16" s="18" t="s">
        <v>31</v>
      </c>
      <c r="U16" s="18" t="s">
        <v>31</v>
      </c>
      <c r="V16">
        <v>10</v>
      </c>
      <c r="W16" s="60" t="s">
        <v>34</v>
      </c>
      <c r="X16" s="61" t="s">
        <v>33</v>
      </c>
      <c r="Y16" s="18" t="s">
        <v>31</v>
      </c>
      <c r="Z16" s="18" t="s">
        <v>31</v>
      </c>
      <c r="AA16" s="18" t="s">
        <v>31</v>
      </c>
      <c r="AB16" s="18" t="s">
        <v>31</v>
      </c>
    </row>
    <row r="17" spans="1:28">
      <c r="A17" t="s">
        <v>47</v>
      </c>
      <c r="B17" s="18" t="s">
        <v>31</v>
      </c>
      <c r="C17" s="18" t="s">
        <v>31</v>
      </c>
      <c r="D17">
        <v>10</v>
      </c>
      <c r="E17">
        <v>0</v>
      </c>
      <c r="F17">
        <v>0</v>
      </c>
      <c r="G17" t="s">
        <v>30</v>
      </c>
      <c r="H17">
        <v>12489</v>
      </c>
      <c r="I17" t="s">
        <v>3</v>
      </c>
      <c r="J17" s="17" t="s">
        <v>4</v>
      </c>
      <c r="K17" s="18" t="s">
        <v>31</v>
      </c>
      <c r="L17" s="18" t="s">
        <v>31</v>
      </c>
      <c r="M17">
        <v>1</v>
      </c>
      <c r="N17" s="60" t="s">
        <v>32</v>
      </c>
      <c r="O17" s="61" t="s">
        <v>33</v>
      </c>
      <c r="P17" t="s">
        <v>47</v>
      </c>
      <c r="Q17" s="58">
        <v>12489</v>
      </c>
      <c r="R17" t="s">
        <v>3</v>
      </c>
      <c r="S17" s="17" t="s">
        <v>4</v>
      </c>
      <c r="T17" s="18" t="s">
        <v>31</v>
      </c>
      <c r="U17" s="18" t="s">
        <v>31</v>
      </c>
      <c r="V17">
        <v>10</v>
      </c>
      <c r="W17" s="60" t="s">
        <v>34</v>
      </c>
      <c r="X17" s="61" t="s">
        <v>33</v>
      </c>
      <c r="Y17" s="18" t="s">
        <v>31</v>
      </c>
      <c r="Z17" s="18" t="s">
        <v>31</v>
      </c>
      <c r="AA17" s="18" t="s">
        <v>31</v>
      </c>
      <c r="AB17" s="18" t="s">
        <v>31</v>
      </c>
    </row>
    <row r="18" spans="1:28">
      <c r="A18" t="s">
        <v>48</v>
      </c>
      <c r="B18" s="18" t="s">
        <v>31</v>
      </c>
      <c r="C18" s="18" t="s">
        <v>31</v>
      </c>
      <c r="D18">
        <v>10</v>
      </c>
      <c r="E18">
        <v>0</v>
      </c>
      <c r="F18">
        <v>0</v>
      </c>
      <c r="G18" t="s">
        <v>30</v>
      </c>
      <c r="H18">
        <v>12489</v>
      </c>
      <c r="I18" t="s">
        <v>3</v>
      </c>
      <c r="J18" s="17" t="s">
        <v>4</v>
      </c>
      <c r="K18" s="18" t="s">
        <v>31</v>
      </c>
      <c r="L18" s="18" t="s">
        <v>31</v>
      </c>
      <c r="M18">
        <v>1</v>
      </c>
      <c r="N18" s="60" t="s">
        <v>32</v>
      </c>
      <c r="O18" s="61" t="s">
        <v>33</v>
      </c>
      <c r="P18" t="s">
        <v>48</v>
      </c>
      <c r="Q18" s="58">
        <v>12489</v>
      </c>
      <c r="R18" t="s">
        <v>3</v>
      </c>
      <c r="S18" s="17" t="s">
        <v>4</v>
      </c>
      <c r="T18" s="18" t="s">
        <v>31</v>
      </c>
      <c r="U18" s="18" t="s">
        <v>31</v>
      </c>
      <c r="V18">
        <v>10</v>
      </c>
      <c r="W18" s="60" t="s">
        <v>34</v>
      </c>
      <c r="X18" s="61" t="s">
        <v>33</v>
      </c>
      <c r="Y18" s="18" t="s">
        <v>31</v>
      </c>
      <c r="Z18" s="18" t="s">
        <v>31</v>
      </c>
      <c r="AA18" s="18" t="s">
        <v>31</v>
      </c>
      <c r="AB18" s="18" t="s">
        <v>31</v>
      </c>
    </row>
    <row r="19" spans="1:28">
      <c r="A19" t="s">
        <v>49</v>
      </c>
      <c r="B19" s="18" t="s">
        <v>31</v>
      </c>
      <c r="C19" s="18" t="s">
        <v>31</v>
      </c>
      <c r="D19">
        <v>10</v>
      </c>
      <c r="E19">
        <v>0</v>
      </c>
      <c r="F19">
        <v>0</v>
      </c>
      <c r="G19" t="s">
        <v>30</v>
      </c>
      <c r="H19">
        <v>12489</v>
      </c>
      <c r="I19" t="s">
        <v>3</v>
      </c>
      <c r="J19" s="17" t="s">
        <v>4</v>
      </c>
      <c r="K19" s="18" t="s">
        <v>31</v>
      </c>
      <c r="L19" s="18" t="s">
        <v>31</v>
      </c>
      <c r="M19">
        <v>1</v>
      </c>
      <c r="N19" s="60" t="s">
        <v>32</v>
      </c>
      <c r="O19" s="61" t="s">
        <v>33</v>
      </c>
      <c r="P19" t="s">
        <v>49</v>
      </c>
      <c r="Q19" s="58">
        <v>12489</v>
      </c>
      <c r="R19" t="s">
        <v>3</v>
      </c>
      <c r="S19" s="17" t="s">
        <v>4</v>
      </c>
      <c r="T19" s="18" t="s">
        <v>31</v>
      </c>
      <c r="U19" s="18" t="s">
        <v>31</v>
      </c>
      <c r="V19">
        <v>10</v>
      </c>
      <c r="W19" s="60" t="s">
        <v>34</v>
      </c>
      <c r="X19" s="61" t="s">
        <v>33</v>
      </c>
      <c r="Y19" s="18" t="s">
        <v>31</v>
      </c>
      <c r="Z19" s="18" t="s">
        <v>31</v>
      </c>
      <c r="AA19" s="18" t="s">
        <v>31</v>
      </c>
      <c r="AB19" s="18" t="s">
        <v>31</v>
      </c>
    </row>
    <row r="20" spans="1:28">
      <c r="A20" t="s">
        <v>50</v>
      </c>
      <c r="B20" s="18" t="s">
        <v>31</v>
      </c>
      <c r="C20" s="18" t="s">
        <v>31</v>
      </c>
      <c r="D20">
        <v>10</v>
      </c>
      <c r="E20">
        <v>0</v>
      </c>
      <c r="F20">
        <v>0</v>
      </c>
      <c r="G20" t="s">
        <v>30</v>
      </c>
      <c r="H20">
        <v>12489</v>
      </c>
      <c r="I20" t="s">
        <v>3</v>
      </c>
      <c r="J20" s="17" t="s">
        <v>4</v>
      </c>
      <c r="K20" s="18" t="s">
        <v>31</v>
      </c>
      <c r="L20" s="18" t="s">
        <v>31</v>
      </c>
      <c r="M20">
        <v>1</v>
      </c>
      <c r="N20" s="60" t="s">
        <v>32</v>
      </c>
      <c r="O20" s="61" t="s">
        <v>33</v>
      </c>
      <c r="P20" t="s">
        <v>50</v>
      </c>
      <c r="Q20" s="58">
        <v>12489</v>
      </c>
      <c r="R20" t="s">
        <v>3</v>
      </c>
      <c r="S20" s="17" t="s">
        <v>4</v>
      </c>
      <c r="T20" s="18" t="s">
        <v>31</v>
      </c>
      <c r="U20" s="18" t="s">
        <v>31</v>
      </c>
      <c r="V20">
        <v>10</v>
      </c>
      <c r="W20" s="60" t="s">
        <v>34</v>
      </c>
      <c r="X20" s="61" t="s">
        <v>33</v>
      </c>
      <c r="Y20" s="18" t="s">
        <v>31</v>
      </c>
      <c r="Z20" s="18" t="s">
        <v>31</v>
      </c>
      <c r="AA20" s="18" t="s">
        <v>31</v>
      </c>
      <c r="AB20" s="18" t="s">
        <v>31</v>
      </c>
    </row>
    <row r="21" spans="1:28">
      <c r="A21" t="s">
        <v>51</v>
      </c>
      <c r="B21" s="18" t="s">
        <v>31</v>
      </c>
      <c r="C21" s="18" t="s">
        <v>31</v>
      </c>
      <c r="D21">
        <v>10</v>
      </c>
      <c r="E21">
        <v>0</v>
      </c>
      <c r="F21">
        <v>0</v>
      </c>
      <c r="G21" t="s">
        <v>30</v>
      </c>
      <c r="H21">
        <v>12489</v>
      </c>
      <c r="I21" t="s">
        <v>3</v>
      </c>
      <c r="J21" s="17" t="s">
        <v>4</v>
      </c>
      <c r="K21" s="18" t="s">
        <v>31</v>
      </c>
      <c r="L21" s="18" t="s">
        <v>31</v>
      </c>
      <c r="M21">
        <v>1</v>
      </c>
      <c r="N21" s="60" t="s">
        <v>32</v>
      </c>
      <c r="O21" s="61" t="s">
        <v>33</v>
      </c>
      <c r="P21" t="s">
        <v>51</v>
      </c>
      <c r="Q21" s="58">
        <v>12489</v>
      </c>
      <c r="R21" t="s">
        <v>3</v>
      </c>
      <c r="S21" s="17" t="s">
        <v>4</v>
      </c>
      <c r="T21" s="18" t="s">
        <v>31</v>
      </c>
      <c r="U21" s="18" t="s">
        <v>31</v>
      </c>
      <c r="V21">
        <v>10</v>
      </c>
      <c r="W21" s="60" t="s">
        <v>34</v>
      </c>
      <c r="X21" s="61" t="s">
        <v>33</v>
      </c>
      <c r="Y21" s="18" t="s">
        <v>31</v>
      </c>
      <c r="Z21" s="18" t="s">
        <v>31</v>
      </c>
      <c r="AA21" s="18" t="s">
        <v>31</v>
      </c>
      <c r="AB21" s="18" t="s">
        <v>31</v>
      </c>
    </row>
    <row r="22" spans="1:28">
      <c r="A22" t="s">
        <v>52</v>
      </c>
      <c r="B22" s="18" t="s">
        <v>31</v>
      </c>
      <c r="C22" s="18" t="s">
        <v>31</v>
      </c>
      <c r="D22">
        <v>10</v>
      </c>
      <c r="E22">
        <v>0</v>
      </c>
      <c r="F22">
        <v>0</v>
      </c>
      <c r="G22" t="s">
        <v>30</v>
      </c>
      <c r="H22">
        <v>12489</v>
      </c>
      <c r="I22" t="s">
        <v>3</v>
      </c>
      <c r="J22" s="17" t="s">
        <v>4</v>
      </c>
      <c r="K22" s="18" t="s">
        <v>31</v>
      </c>
      <c r="L22" s="18" t="s">
        <v>31</v>
      </c>
      <c r="M22">
        <v>1</v>
      </c>
      <c r="N22" s="60" t="s">
        <v>32</v>
      </c>
      <c r="O22" s="61" t="s">
        <v>33</v>
      </c>
      <c r="P22" t="s">
        <v>52</v>
      </c>
      <c r="Q22" s="58">
        <v>12489</v>
      </c>
      <c r="R22" t="s">
        <v>3</v>
      </c>
      <c r="S22" s="17" t="s">
        <v>4</v>
      </c>
      <c r="T22" s="18" t="s">
        <v>31</v>
      </c>
      <c r="U22" s="18" t="s">
        <v>31</v>
      </c>
      <c r="V22">
        <v>10</v>
      </c>
      <c r="W22" s="60" t="s">
        <v>34</v>
      </c>
      <c r="X22" s="61" t="s">
        <v>33</v>
      </c>
      <c r="Y22" s="18" t="s">
        <v>31</v>
      </c>
      <c r="Z22" s="18" t="s">
        <v>31</v>
      </c>
      <c r="AA22" s="18" t="s">
        <v>31</v>
      </c>
      <c r="AB22" s="18" t="s">
        <v>31</v>
      </c>
    </row>
    <row r="23" spans="1:28">
      <c r="A23" t="s">
        <v>53</v>
      </c>
      <c r="B23" s="18" t="s">
        <v>31</v>
      </c>
      <c r="C23" s="18" t="s">
        <v>31</v>
      </c>
      <c r="D23">
        <v>10</v>
      </c>
      <c r="E23">
        <v>0</v>
      </c>
      <c r="F23">
        <v>0</v>
      </c>
      <c r="G23" t="s">
        <v>30</v>
      </c>
      <c r="H23">
        <v>12489</v>
      </c>
      <c r="I23" t="s">
        <v>3</v>
      </c>
      <c r="J23" s="17" t="s">
        <v>4</v>
      </c>
      <c r="K23" s="18" t="s">
        <v>31</v>
      </c>
      <c r="L23" s="18" t="s">
        <v>31</v>
      </c>
      <c r="M23">
        <v>1</v>
      </c>
      <c r="N23" s="60" t="s">
        <v>32</v>
      </c>
      <c r="O23" s="61" t="s">
        <v>33</v>
      </c>
      <c r="P23" t="s">
        <v>53</v>
      </c>
      <c r="Q23" s="58">
        <v>12489</v>
      </c>
      <c r="R23" t="s">
        <v>3</v>
      </c>
      <c r="S23" s="17" t="s">
        <v>4</v>
      </c>
      <c r="T23" s="18" t="s">
        <v>31</v>
      </c>
      <c r="U23" s="18" t="s">
        <v>31</v>
      </c>
      <c r="V23">
        <v>10</v>
      </c>
      <c r="W23" s="60" t="s">
        <v>34</v>
      </c>
      <c r="X23" s="61" t="s">
        <v>33</v>
      </c>
      <c r="Y23" s="18" t="s">
        <v>31</v>
      </c>
      <c r="Z23" s="18" t="s">
        <v>31</v>
      </c>
      <c r="AA23" s="18" t="s">
        <v>31</v>
      </c>
      <c r="AB23" s="18" t="s">
        <v>31</v>
      </c>
    </row>
    <row r="24" spans="1:28">
      <c r="A24" t="s">
        <v>54</v>
      </c>
      <c r="B24" s="18" t="s">
        <v>31</v>
      </c>
      <c r="C24" s="18" t="s">
        <v>31</v>
      </c>
      <c r="D24">
        <v>10</v>
      </c>
      <c r="E24">
        <v>0</v>
      </c>
      <c r="F24">
        <v>0</v>
      </c>
      <c r="G24" t="s">
        <v>30</v>
      </c>
      <c r="H24">
        <v>12489</v>
      </c>
      <c r="I24" t="s">
        <v>3</v>
      </c>
      <c r="J24" s="17" t="s">
        <v>4</v>
      </c>
      <c r="K24" s="18" t="s">
        <v>31</v>
      </c>
      <c r="L24" s="18" t="s">
        <v>31</v>
      </c>
      <c r="M24">
        <v>1</v>
      </c>
      <c r="N24" s="60" t="s">
        <v>32</v>
      </c>
      <c r="O24" s="61" t="s">
        <v>33</v>
      </c>
      <c r="P24" t="s">
        <v>54</v>
      </c>
      <c r="Q24" s="58">
        <v>12489</v>
      </c>
      <c r="R24" t="s">
        <v>3</v>
      </c>
      <c r="S24" s="17" t="s">
        <v>4</v>
      </c>
      <c r="T24" s="18" t="s">
        <v>31</v>
      </c>
      <c r="U24" s="18" t="s">
        <v>31</v>
      </c>
      <c r="V24">
        <v>10</v>
      </c>
      <c r="W24" s="60" t="s">
        <v>34</v>
      </c>
      <c r="X24" s="61" t="s">
        <v>33</v>
      </c>
      <c r="Y24" s="18" t="s">
        <v>31</v>
      </c>
      <c r="Z24" s="18" t="s">
        <v>31</v>
      </c>
      <c r="AA24" s="18" t="s">
        <v>31</v>
      </c>
      <c r="AB24" s="18" t="s">
        <v>31</v>
      </c>
    </row>
    <row r="25" spans="1:28">
      <c r="A25" t="s">
        <v>55</v>
      </c>
      <c r="B25" s="18" t="s">
        <v>31</v>
      </c>
      <c r="C25" s="18" t="s">
        <v>31</v>
      </c>
      <c r="D25">
        <v>10</v>
      </c>
      <c r="E25">
        <v>0</v>
      </c>
      <c r="F25">
        <v>0</v>
      </c>
      <c r="G25" t="s">
        <v>30</v>
      </c>
      <c r="H25">
        <v>12489</v>
      </c>
      <c r="I25" t="s">
        <v>3</v>
      </c>
      <c r="J25" s="17" t="s">
        <v>4</v>
      </c>
      <c r="K25" s="18" t="s">
        <v>31</v>
      </c>
      <c r="L25" s="18" t="s">
        <v>31</v>
      </c>
      <c r="M25">
        <v>1</v>
      </c>
      <c r="N25" s="60" t="s">
        <v>32</v>
      </c>
      <c r="O25" s="61" t="s">
        <v>33</v>
      </c>
      <c r="P25" t="s">
        <v>55</v>
      </c>
      <c r="Q25" s="58">
        <v>12489</v>
      </c>
      <c r="R25" t="s">
        <v>3</v>
      </c>
      <c r="S25" s="17" t="s">
        <v>4</v>
      </c>
      <c r="T25" s="18" t="s">
        <v>31</v>
      </c>
      <c r="U25" s="18" t="s">
        <v>31</v>
      </c>
      <c r="V25">
        <v>10</v>
      </c>
      <c r="W25" s="60" t="s">
        <v>34</v>
      </c>
      <c r="X25" s="61" t="s">
        <v>33</v>
      </c>
      <c r="Y25" s="18" t="s">
        <v>31</v>
      </c>
      <c r="Z25" s="18" t="s">
        <v>31</v>
      </c>
      <c r="AA25" s="18" t="s">
        <v>31</v>
      </c>
      <c r="AB25" s="18" t="s">
        <v>31</v>
      </c>
    </row>
    <row r="26" spans="1:28">
      <c r="A26" t="s">
        <v>56</v>
      </c>
      <c r="B26" s="18" t="s">
        <v>31</v>
      </c>
      <c r="C26" s="18" t="s">
        <v>31</v>
      </c>
      <c r="D26">
        <v>10</v>
      </c>
      <c r="E26">
        <v>0</v>
      </c>
      <c r="F26">
        <v>0</v>
      </c>
      <c r="G26" t="s">
        <v>30</v>
      </c>
      <c r="H26">
        <v>12489</v>
      </c>
      <c r="I26" t="s">
        <v>3</v>
      </c>
      <c r="J26" s="17" t="s">
        <v>4</v>
      </c>
      <c r="K26" s="18" t="s">
        <v>31</v>
      </c>
      <c r="L26" s="18" t="s">
        <v>31</v>
      </c>
      <c r="M26">
        <v>1</v>
      </c>
      <c r="N26" s="60" t="s">
        <v>32</v>
      </c>
      <c r="O26" s="61" t="s">
        <v>33</v>
      </c>
      <c r="P26" t="s">
        <v>56</v>
      </c>
      <c r="Q26" s="58">
        <v>12489</v>
      </c>
      <c r="R26" t="s">
        <v>3</v>
      </c>
      <c r="S26" s="17" t="s">
        <v>4</v>
      </c>
      <c r="T26" s="18" t="s">
        <v>31</v>
      </c>
      <c r="U26" s="18" t="s">
        <v>31</v>
      </c>
      <c r="V26">
        <v>10</v>
      </c>
      <c r="W26" s="60" t="s">
        <v>34</v>
      </c>
      <c r="X26" s="61" t="s">
        <v>33</v>
      </c>
      <c r="Y26" s="18" t="s">
        <v>31</v>
      </c>
      <c r="Z26" s="18" t="s">
        <v>31</v>
      </c>
      <c r="AA26" s="18" t="s">
        <v>31</v>
      </c>
      <c r="AB26" s="18" t="s">
        <v>31</v>
      </c>
    </row>
    <row r="27" spans="1:28">
      <c r="A27" t="s">
        <v>57</v>
      </c>
      <c r="B27" s="18" t="s">
        <v>31</v>
      </c>
      <c r="C27" s="18" t="s">
        <v>31</v>
      </c>
      <c r="D27">
        <v>10</v>
      </c>
      <c r="E27">
        <v>0</v>
      </c>
      <c r="F27">
        <v>0</v>
      </c>
      <c r="G27" t="s">
        <v>30</v>
      </c>
      <c r="H27">
        <v>12489</v>
      </c>
      <c r="I27" t="s">
        <v>3</v>
      </c>
      <c r="J27" s="17" t="s">
        <v>4</v>
      </c>
      <c r="K27" s="18" t="s">
        <v>31</v>
      </c>
      <c r="L27" s="18" t="s">
        <v>31</v>
      </c>
      <c r="M27">
        <v>1</v>
      </c>
      <c r="N27" s="60" t="s">
        <v>32</v>
      </c>
      <c r="O27" s="61" t="s">
        <v>33</v>
      </c>
      <c r="P27" t="s">
        <v>57</v>
      </c>
      <c r="Q27" s="58">
        <v>12489</v>
      </c>
      <c r="R27" t="s">
        <v>3</v>
      </c>
      <c r="S27" s="17" t="s">
        <v>4</v>
      </c>
      <c r="T27" s="18" t="s">
        <v>31</v>
      </c>
      <c r="U27" s="18" t="s">
        <v>31</v>
      </c>
      <c r="V27">
        <v>10</v>
      </c>
      <c r="W27" s="60" t="s">
        <v>34</v>
      </c>
      <c r="X27" s="61" t="s">
        <v>33</v>
      </c>
      <c r="Y27" s="18" t="s">
        <v>31</v>
      </c>
      <c r="Z27" s="18" t="s">
        <v>31</v>
      </c>
      <c r="AA27" s="18" t="s">
        <v>31</v>
      </c>
      <c r="AB27" s="18" t="s">
        <v>31</v>
      </c>
    </row>
    <row r="28" spans="1:28">
      <c r="A28" t="s">
        <v>58</v>
      </c>
      <c r="B28" s="18" t="s">
        <v>31</v>
      </c>
      <c r="C28" s="18" t="s">
        <v>31</v>
      </c>
      <c r="D28">
        <v>10</v>
      </c>
      <c r="E28">
        <v>0</v>
      </c>
      <c r="F28">
        <v>0</v>
      </c>
      <c r="G28" t="s">
        <v>30</v>
      </c>
      <c r="H28">
        <v>12489</v>
      </c>
      <c r="I28" t="s">
        <v>3</v>
      </c>
      <c r="J28" s="17" t="s">
        <v>4</v>
      </c>
      <c r="K28" s="18" t="s">
        <v>31</v>
      </c>
      <c r="L28" s="18" t="s">
        <v>31</v>
      </c>
      <c r="M28">
        <v>1</v>
      </c>
      <c r="N28" s="60" t="s">
        <v>32</v>
      </c>
      <c r="O28" s="61" t="s">
        <v>33</v>
      </c>
      <c r="P28" t="s">
        <v>59</v>
      </c>
      <c r="Q28" s="58">
        <v>12489</v>
      </c>
      <c r="R28" t="s">
        <v>3</v>
      </c>
      <c r="S28" s="17" t="s">
        <v>4</v>
      </c>
      <c r="T28" s="18" t="s">
        <v>31</v>
      </c>
      <c r="U28" s="18" t="s">
        <v>31</v>
      </c>
      <c r="V28">
        <v>10</v>
      </c>
      <c r="W28" s="60" t="s">
        <v>34</v>
      </c>
      <c r="X28" s="61" t="s">
        <v>33</v>
      </c>
      <c r="Y28" s="18" t="s">
        <v>31</v>
      </c>
      <c r="Z28" s="18" t="s">
        <v>31</v>
      </c>
      <c r="AA28" s="18" t="s">
        <v>31</v>
      </c>
      <c r="AB28" s="18" t="s">
        <v>31</v>
      </c>
    </row>
    <row r="29" spans="1:28">
      <c r="A29" t="s">
        <v>60</v>
      </c>
      <c r="B29" s="18" t="s">
        <v>31</v>
      </c>
      <c r="C29" s="18" t="s">
        <v>31</v>
      </c>
      <c r="D29">
        <v>10</v>
      </c>
      <c r="E29">
        <v>0</v>
      </c>
      <c r="F29">
        <v>0</v>
      </c>
      <c r="G29" t="s">
        <v>30</v>
      </c>
      <c r="H29">
        <v>12489</v>
      </c>
      <c r="I29" t="s">
        <v>3</v>
      </c>
      <c r="J29" s="17" t="s">
        <v>4</v>
      </c>
      <c r="K29" s="18" t="s">
        <v>31</v>
      </c>
      <c r="L29" s="18" t="s">
        <v>31</v>
      </c>
      <c r="M29">
        <v>1</v>
      </c>
      <c r="N29" s="60" t="s">
        <v>32</v>
      </c>
      <c r="O29" s="61" t="s">
        <v>33</v>
      </c>
      <c r="P29" t="s">
        <v>60</v>
      </c>
      <c r="Q29" s="58">
        <v>12489</v>
      </c>
      <c r="R29" t="s">
        <v>3</v>
      </c>
      <c r="S29" s="17" t="s">
        <v>4</v>
      </c>
      <c r="T29" s="18" t="s">
        <v>31</v>
      </c>
      <c r="U29" s="18" t="s">
        <v>31</v>
      </c>
      <c r="V29">
        <v>10</v>
      </c>
      <c r="W29" s="60" t="s">
        <v>34</v>
      </c>
      <c r="X29" s="61" t="s">
        <v>33</v>
      </c>
      <c r="Y29" s="18" t="s">
        <v>31</v>
      </c>
      <c r="Z29" s="18" t="s">
        <v>31</v>
      </c>
      <c r="AA29" s="18" t="s">
        <v>31</v>
      </c>
      <c r="AB29" s="18" t="s">
        <v>31</v>
      </c>
    </row>
    <row r="30" spans="1:28">
      <c r="A30" t="s">
        <v>61</v>
      </c>
      <c r="B30" s="18" t="s">
        <v>31</v>
      </c>
      <c r="C30" s="18" t="s">
        <v>31</v>
      </c>
      <c r="D30">
        <v>10</v>
      </c>
      <c r="E30">
        <v>0</v>
      </c>
      <c r="F30">
        <v>0</v>
      </c>
      <c r="G30" t="s">
        <v>30</v>
      </c>
      <c r="H30">
        <v>12489</v>
      </c>
      <c r="I30" t="s">
        <v>3</v>
      </c>
      <c r="J30" s="17" t="s">
        <v>4</v>
      </c>
      <c r="K30" s="18" t="s">
        <v>31</v>
      </c>
      <c r="L30" s="18" t="s">
        <v>31</v>
      </c>
      <c r="M30">
        <v>1</v>
      </c>
      <c r="N30" s="60" t="s">
        <v>32</v>
      </c>
      <c r="O30" s="61" t="s">
        <v>33</v>
      </c>
      <c r="P30" t="s">
        <v>61</v>
      </c>
      <c r="Q30" s="58">
        <v>12489</v>
      </c>
      <c r="R30" t="s">
        <v>3</v>
      </c>
      <c r="S30" s="17" t="s">
        <v>4</v>
      </c>
      <c r="T30" s="18" t="s">
        <v>31</v>
      </c>
      <c r="U30" s="18" t="s">
        <v>31</v>
      </c>
      <c r="V30">
        <v>10</v>
      </c>
      <c r="W30" s="60" t="s">
        <v>34</v>
      </c>
      <c r="X30" s="61" t="s">
        <v>33</v>
      </c>
      <c r="Y30" s="18" t="s">
        <v>31</v>
      </c>
      <c r="Z30" s="18" t="s">
        <v>31</v>
      </c>
      <c r="AA30" s="18" t="s">
        <v>31</v>
      </c>
      <c r="AB30" s="18" t="s">
        <v>31</v>
      </c>
    </row>
    <row r="31" spans="1:28">
      <c r="A31" t="s">
        <v>62</v>
      </c>
      <c r="B31" s="18" t="s">
        <v>31</v>
      </c>
      <c r="C31" s="18" t="s">
        <v>31</v>
      </c>
      <c r="D31">
        <v>10</v>
      </c>
      <c r="E31">
        <v>0</v>
      </c>
      <c r="F31">
        <v>0</v>
      </c>
      <c r="G31" t="s">
        <v>30</v>
      </c>
      <c r="H31">
        <v>12489</v>
      </c>
      <c r="I31" t="s">
        <v>3</v>
      </c>
      <c r="J31" s="17" t="s">
        <v>4</v>
      </c>
      <c r="K31" s="18" t="s">
        <v>31</v>
      </c>
      <c r="L31" s="18" t="s">
        <v>31</v>
      </c>
      <c r="M31">
        <v>1</v>
      </c>
      <c r="N31" s="60" t="s">
        <v>32</v>
      </c>
      <c r="O31" s="61" t="s">
        <v>33</v>
      </c>
      <c r="P31" t="s">
        <v>62</v>
      </c>
      <c r="Q31" s="58">
        <v>12489</v>
      </c>
      <c r="R31" t="s">
        <v>3</v>
      </c>
      <c r="S31" s="17" t="s">
        <v>4</v>
      </c>
      <c r="T31" s="18" t="s">
        <v>31</v>
      </c>
      <c r="U31" s="18" t="s">
        <v>31</v>
      </c>
      <c r="V31">
        <v>10</v>
      </c>
      <c r="W31" s="60" t="s">
        <v>34</v>
      </c>
      <c r="X31" s="61" t="s">
        <v>33</v>
      </c>
      <c r="Y31" s="18" t="s">
        <v>31</v>
      </c>
      <c r="Z31" s="18" t="s">
        <v>31</v>
      </c>
      <c r="AA31" s="18" t="s">
        <v>31</v>
      </c>
      <c r="AB31" s="18" t="s">
        <v>31</v>
      </c>
    </row>
    <row r="32" spans="1:28">
      <c r="A32" t="s">
        <v>63</v>
      </c>
      <c r="B32" s="18" t="s">
        <v>31</v>
      </c>
      <c r="C32" s="18" t="s">
        <v>31</v>
      </c>
      <c r="D32">
        <v>10</v>
      </c>
      <c r="E32">
        <v>0</v>
      </c>
      <c r="F32">
        <v>0</v>
      </c>
      <c r="G32" t="s">
        <v>30</v>
      </c>
      <c r="H32">
        <v>12489</v>
      </c>
      <c r="I32" t="s">
        <v>3</v>
      </c>
      <c r="J32" s="17" t="s">
        <v>4</v>
      </c>
      <c r="K32" s="18" t="s">
        <v>31</v>
      </c>
      <c r="L32" s="18" t="s">
        <v>31</v>
      </c>
      <c r="M32">
        <v>1</v>
      </c>
      <c r="N32" s="60" t="s">
        <v>32</v>
      </c>
      <c r="O32" s="61" t="s">
        <v>33</v>
      </c>
      <c r="P32" t="s">
        <v>63</v>
      </c>
      <c r="Q32" s="58">
        <v>12489</v>
      </c>
      <c r="R32" t="s">
        <v>3</v>
      </c>
      <c r="S32" s="17" t="s">
        <v>4</v>
      </c>
      <c r="T32" s="18" t="s">
        <v>31</v>
      </c>
      <c r="U32" s="18" t="s">
        <v>31</v>
      </c>
      <c r="V32">
        <v>10</v>
      </c>
      <c r="W32" s="60" t="s">
        <v>34</v>
      </c>
      <c r="X32" s="61" t="s">
        <v>33</v>
      </c>
      <c r="Y32" s="18" t="s">
        <v>31</v>
      </c>
      <c r="Z32" s="18" t="s">
        <v>31</v>
      </c>
      <c r="AA32" s="18" t="s">
        <v>31</v>
      </c>
      <c r="AB32" s="18" t="s">
        <v>31</v>
      </c>
    </row>
    <row r="33" spans="1:28">
      <c r="A33" t="s">
        <v>64</v>
      </c>
      <c r="B33" s="18" t="s">
        <v>31</v>
      </c>
      <c r="C33" s="18" t="s">
        <v>31</v>
      </c>
      <c r="D33">
        <v>10</v>
      </c>
      <c r="E33">
        <v>0</v>
      </c>
      <c r="F33">
        <v>0</v>
      </c>
      <c r="G33" t="s">
        <v>30</v>
      </c>
      <c r="H33">
        <v>12489</v>
      </c>
      <c r="I33" t="s">
        <v>3</v>
      </c>
      <c r="J33" s="17" t="s">
        <v>4</v>
      </c>
      <c r="K33" s="18" t="s">
        <v>31</v>
      </c>
      <c r="L33" s="18" t="s">
        <v>31</v>
      </c>
      <c r="M33">
        <v>1</v>
      </c>
      <c r="N33" s="60" t="s">
        <v>32</v>
      </c>
      <c r="O33" s="61" t="s">
        <v>33</v>
      </c>
      <c r="P33" t="s">
        <v>64</v>
      </c>
      <c r="Q33" s="58">
        <v>12489</v>
      </c>
      <c r="R33" t="s">
        <v>3</v>
      </c>
      <c r="S33" s="17" t="s">
        <v>4</v>
      </c>
      <c r="T33" s="18" t="s">
        <v>31</v>
      </c>
      <c r="U33" s="18" t="s">
        <v>31</v>
      </c>
      <c r="V33">
        <v>10</v>
      </c>
      <c r="W33" s="60" t="s">
        <v>34</v>
      </c>
      <c r="X33" s="61" t="s">
        <v>33</v>
      </c>
      <c r="Y33" s="18" t="s">
        <v>31</v>
      </c>
      <c r="Z33" s="18" t="s">
        <v>31</v>
      </c>
      <c r="AA33" s="18" t="s">
        <v>31</v>
      </c>
      <c r="AB33" s="18" t="s">
        <v>31</v>
      </c>
    </row>
    <row r="34" spans="1:28">
      <c r="A34" t="s">
        <v>65</v>
      </c>
      <c r="B34" s="18" t="s">
        <v>31</v>
      </c>
      <c r="C34" s="18" t="s">
        <v>31</v>
      </c>
      <c r="D34">
        <v>10</v>
      </c>
      <c r="E34">
        <v>0</v>
      </c>
      <c r="F34">
        <v>0</v>
      </c>
      <c r="G34" t="s">
        <v>30</v>
      </c>
      <c r="H34">
        <v>12489</v>
      </c>
      <c r="I34" t="s">
        <v>3</v>
      </c>
      <c r="J34" s="17" t="s">
        <v>4</v>
      </c>
      <c r="K34" s="18" t="s">
        <v>31</v>
      </c>
      <c r="L34" s="18" t="s">
        <v>31</v>
      </c>
      <c r="M34">
        <v>1</v>
      </c>
      <c r="N34" s="60" t="s">
        <v>32</v>
      </c>
      <c r="O34" s="61" t="s">
        <v>33</v>
      </c>
      <c r="P34" t="s">
        <v>65</v>
      </c>
      <c r="Q34" s="58">
        <v>12489</v>
      </c>
      <c r="R34" t="s">
        <v>3</v>
      </c>
      <c r="S34" s="17" t="s">
        <v>4</v>
      </c>
      <c r="T34" s="18" t="s">
        <v>31</v>
      </c>
      <c r="U34" s="18" t="s">
        <v>31</v>
      </c>
      <c r="V34">
        <v>10</v>
      </c>
      <c r="W34" s="60" t="s">
        <v>34</v>
      </c>
      <c r="X34" s="61" t="s">
        <v>33</v>
      </c>
      <c r="Y34" s="18" t="s">
        <v>31</v>
      </c>
      <c r="Z34" s="18" t="s">
        <v>31</v>
      </c>
      <c r="AA34" s="18" t="s">
        <v>31</v>
      </c>
      <c r="AB34" s="18" t="s">
        <v>31</v>
      </c>
    </row>
    <row r="35" spans="1:28">
      <c r="A35" t="s">
        <v>66</v>
      </c>
      <c r="B35" s="18" t="s">
        <v>31</v>
      </c>
      <c r="C35" s="18" t="s">
        <v>31</v>
      </c>
      <c r="D35">
        <v>10</v>
      </c>
      <c r="E35">
        <v>0</v>
      </c>
      <c r="F35">
        <v>0</v>
      </c>
      <c r="G35" t="s">
        <v>30</v>
      </c>
      <c r="H35">
        <v>12489</v>
      </c>
      <c r="I35" t="s">
        <v>3</v>
      </c>
      <c r="J35" s="17" t="s">
        <v>4</v>
      </c>
      <c r="K35" s="18" t="s">
        <v>31</v>
      </c>
      <c r="L35" s="18" t="s">
        <v>31</v>
      </c>
      <c r="M35">
        <v>1</v>
      </c>
      <c r="N35" s="60" t="s">
        <v>32</v>
      </c>
      <c r="O35" s="61" t="s">
        <v>33</v>
      </c>
      <c r="P35" t="s">
        <v>66</v>
      </c>
      <c r="Q35" s="58">
        <v>12489</v>
      </c>
      <c r="R35" t="s">
        <v>3</v>
      </c>
      <c r="S35" s="17" t="s">
        <v>4</v>
      </c>
      <c r="T35" s="18" t="s">
        <v>31</v>
      </c>
      <c r="U35" s="18" t="s">
        <v>31</v>
      </c>
      <c r="V35">
        <v>10</v>
      </c>
      <c r="W35" s="60" t="s">
        <v>34</v>
      </c>
      <c r="X35" s="61" t="s">
        <v>33</v>
      </c>
      <c r="Y35" s="18" t="s">
        <v>31</v>
      </c>
      <c r="Z35" s="18" t="s">
        <v>31</v>
      </c>
      <c r="AA35" s="18" t="s">
        <v>31</v>
      </c>
      <c r="AB35" s="18" t="s">
        <v>31</v>
      </c>
    </row>
    <row r="36" spans="1:28">
      <c r="A36" t="s">
        <v>67</v>
      </c>
      <c r="B36" s="18" t="s">
        <v>31</v>
      </c>
      <c r="C36" s="18" t="s">
        <v>31</v>
      </c>
      <c r="D36">
        <v>10</v>
      </c>
      <c r="E36">
        <v>0</v>
      </c>
      <c r="F36">
        <v>0</v>
      </c>
      <c r="G36" t="s">
        <v>30</v>
      </c>
      <c r="H36">
        <v>12489</v>
      </c>
      <c r="I36" t="s">
        <v>3</v>
      </c>
      <c r="J36" s="17" t="s">
        <v>4</v>
      </c>
      <c r="K36" s="18" t="s">
        <v>31</v>
      </c>
      <c r="L36" s="18" t="s">
        <v>31</v>
      </c>
      <c r="M36">
        <v>1</v>
      </c>
      <c r="N36" s="60" t="s">
        <v>32</v>
      </c>
      <c r="O36" s="61" t="s">
        <v>33</v>
      </c>
      <c r="P36" t="s">
        <v>68</v>
      </c>
      <c r="Q36" s="58">
        <v>12489</v>
      </c>
      <c r="R36" t="s">
        <v>3</v>
      </c>
      <c r="S36" s="17" t="s">
        <v>4</v>
      </c>
      <c r="T36" s="18" t="s">
        <v>31</v>
      </c>
      <c r="U36" s="18" t="s">
        <v>31</v>
      </c>
      <c r="V36">
        <v>10</v>
      </c>
      <c r="W36" s="60" t="s">
        <v>34</v>
      </c>
      <c r="X36" s="61" t="s">
        <v>33</v>
      </c>
      <c r="Y36" s="18" t="s">
        <v>31</v>
      </c>
      <c r="Z36" s="18" t="s">
        <v>31</v>
      </c>
      <c r="AA36" s="18" t="s">
        <v>31</v>
      </c>
      <c r="AB36" s="18" t="s">
        <v>31</v>
      </c>
    </row>
    <row r="37" spans="1:28">
      <c r="A37" t="s">
        <v>69</v>
      </c>
      <c r="B37" s="18" t="s">
        <v>31</v>
      </c>
      <c r="C37" s="18" t="s">
        <v>31</v>
      </c>
      <c r="D37">
        <v>10</v>
      </c>
      <c r="E37">
        <v>0</v>
      </c>
      <c r="F37">
        <v>0</v>
      </c>
      <c r="G37" t="s">
        <v>30</v>
      </c>
      <c r="H37">
        <v>12489</v>
      </c>
      <c r="I37" t="s">
        <v>3</v>
      </c>
      <c r="J37" s="17" t="s">
        <v>4</v>
      </c>
      <c r="K37" s="18" t="s">
        <v>31</v>
      </c>
      <c r="L37" s="18" t="s">
        <v>31</v>
      </c>
      <c r="M37">
        <v>1</v>
      </c>
      <c r="N37" s="60" t="s">
        <v>32</v>
      </c>
      <c r="O37" s="61" t="s">
        <v>33</v>
      </c>
      <c r="P37" t="s">
        <v>69</v>
      </c>
      <c r="Q37" s="58">
        <v>12489</v>
      </c>
      <c r="R37" t="s">
        <v>3</v>
      </c>
      <c r="S37" s="17" t="s">
        <v>4</v>
      </c>
      <c r="T37" s="18" t="s">
        <v>31</v>
      </c>
      <c r="U37" s="18" t="s">
        <v>31</v>
      </c>
      <c r="V37">
        <v>10</v>
      </c>
      <c r="W37" s="60" t="s">
        <v>34</v>
      </c>
      <c r="X37" s="61" t="s">
        <v>33</v>
      </c>
      <c r="Y37" s="18" t="s">
        <v>31</v>
      </c>
      <c r="Z37" s="18" t="s">
        <v>31</v>
      </c>
      <c r="AA37" s="18" t="s">
        <v>31</v>
      </c>
      <c r="AB37" s="18" t="s">
        <v>31</v>
      </c>
    </row>
    <row r="38" spans="1:28">
      <c r="A38" t="s">
        <v>70</v>
      </c>
      <c r="B38" s="18" t="s">
        <v>31</v>
      </c>
      <c r="C38" s="18" t="s">
        <v>31</v>
      </c>
      <c r="D38">
        <v>10</v>
      </c>
      <c r="E38">
        <v>0</v>
      </c>
      <c r="F38">
        <v>0</v>
      </c>
      <c r="G38" t="s">
        <v>30</v>
      </c>
      <c r="H38">
        <v>12489</v>
      </c>
      <c r="I38" t="s">
        <v>3</v>
      </c>
      <c r="J38" s="17" t="s">
        <v>4</v>
      </c>
      <c r="K38" s="18" t="s">
        <v>31</v>
      </c>
      <c r="L38" s="18" t="s">
        <v>31</v>
      </c>
      <c r="M38">
        <v>1</v>
      </c>
      <c r="N38" s="60" t="s">
        <v>32</v>
      </c>
      <c r="O38" s="61" t="s">
        <v>33</v>
      </c>
      <c r="P38" t="s">
        <v>70</v>
      </c>
      <c r="Q38" s="58">
        <v>12489</v>
      </c>
      <c r="R38" t="s">
        <v>3</v>
      </c>
      <c r="S38" s="17" t="s">
        <v>4</v>
      </c>
      <c r="T38" s="18" t="s">
        <v>31</v>
      </c>
      <c r="U38" s="18" t="s">
        <v>31</v>
      </c>
      <c r="V38">
        <v>10</v>
      </c>
      <c r="W38" s="60" t="s">
        <v>34</v>
      </c>
      <c r="X38" s="61" t="s">
        <v>33</v>
      </c>
      <c r="Y38" s="18" t="s">
        <v>31</v>
      </c>
      <c r="Z38" s="18" t="s">
        <v>31</v>
      </c>
      <c r="AA38" s="18" t="s">
        <v>31</v>
      </c>
      <c r="AB38" s="18" t="s">
        <v>31</v>
      </c>
    </row>
    <row r="39" spans="1:28">
      <c r="A39" t="s">
        <v>71</v>
      </c>
      <c r="B39" s="18" t="s">
        <v>31</v>
      </c>
      <c r="C39" s="18" t="s">
        <v>31</v>
      </c>
      <c r="D39">
        <v>10</v>
      </c>
      <c r="E39">
        <v>0</v>
      </c>
      <c r="F39">
        <v>0</v>
      </c>
      <c r="G39" t="s">
        <v>30</v>
      </c>
      <c r="H39">
        <v>12489</v>
      </c>
      <c r="I39" t="s">
        <v>3</v>
      </c>
      <c r="J39" s="17" t="s">
        <v>4</v>
      </c>
      <c r="K39" s="18" t="s">
        <v>31</v>
      </c>
      <c r="L39" s="18" t="s">
        <v>31</v>
      </c>
      <c r="M39">
        <v>1</v>
      </c>
      <c r="N39" s="60" t="s">
        <v>32</v>
      </c>
      <c r="O39" s="61" t="s">
        <v>33</v>
      </c>
      <c r="P39" t="s">
        <v>71</v>
      </c>
      <c r="Q39" s="58">
        <v>12489</v>
      </c>
      <c r="R39" t="s">
        <v>3</v>
      </c>
      <c r="S39" s="17" t="s">
        <v>4</v>
      </c>
      <c r="T39" s="18" t="s">
        <v>31</v>
      </c>
      <c r="U39" s="18" t="s">
        <v>31</v>
      </c>
      <c r="V39">
        <v>10</v>
      </c>
      <c r="W39" s="60" t="s">
        <v>34</v>
      </c>
      <c r="X39" s="61" t="s">
        <v>33</v>
      </c>
      <c r="Y39" s="18" t="s">
        <v>31</v>
      </c>
      <c r="Z39" s="18" t="s">
        <v>31</v>
      </c>
      <c r="AA39" s="18" t="s">
        <v>31</v>
      </c>
      <c r="AB39" s="18" t="s">
        <v>31</v>
      </c>
    </row>
    <row r="40" spans="1:28">
      <c r="A40" t="s">
        <v>72</v>
      </c>
      <c r="B40" s="18" t="s">
        <v>31</v>
      </c>
      <c r="C40" s="18" t="s">
        <v>31</v>
      </c>
      <c r="D40">
        <v>10</v>
      </c>
      <c r="E40">
        <v>0</v>
      </c>
      <c r="F40">
        <v>0</v>
      </c>
      <c r="G40" t="s">
        <v>30</v>
      </c>
      <c r="H40">
        <v>12489</v>
      </c>
      <c r="I40" t="s">
        <v>3</v>
      </c>
      <c r="J40" s="17" t="s">
        <v>4</v>
      </c>
      <c r="K40" s="18" t="s">
        <v>31</v>
      </c>
      <c r="L40" s="18" t="s">
        <v>31</v>
      </c>
      <c r="M40">
        <v>1</v>
      </c>
      <c r="N40" s="60" t="s">
        <v>32</v>
      </c>
      <c r="O40" s="61" t="s">
        <v>33</v>
      </c>
      <c r="P40" t="s">
        <v>72</v>
      </c>
      <c r="Q40" s="58">
        <v>12489</v>
      </c>
      <c r="R40" t="s">
        <v>3</v>
      </c>
      <c r="S40" s="17" t="s">
        <v>4</v>
      </c>
      <c r="T40" s="18" t="s">
        <v>31</v>
      </c>
      <c r="U40" s="18" t="s">
        <v>31</v>
      </c>
      <c r="V40">
        <v>10</v>
      </c>
      <c r="W40" s="60" t="s">
        <v>34</v>
      </c>
      <c r="X40" s="61" t="s">
        <v>33</v>
      </c>
      <c r="Y40" s="18" t="s">
        <v>31</v>
      </c>
      <c r="Z40" s="18" t="s">
        <v>31</v>
      </c>
      <c r="AA40" s="18" t="s">
        <v>31</v>
      </c>
      <c r="AB40" s="18" t="s">
        <v>31</v>
      </c>
    </row>
    <row r="41" spans="1:28">
      <c r="A41" t="s">
        <v>73</v>
      </c>
      <c r="B41" s="18" t="s">
        <v>31</v>
      </c>
      <c r="C41" s="18" t="s">
        <v>31</v>
      </c>
      <c r="D41">
        <v>10</v>
      </c>
      <c r="E41">
        <v>0</v>
      </c>
      <c r="F41">
        <v>0</v>
      </c>
      <c r="G41" t="s">
        <v>30</v>
      </c>
      <c r="H41">
        <v>12489</v>
      </c>
      <c r="I41" t="s">
        <v>3</v>
      </c>
      <c r="J41" s="17" t="s">
        <v>4</v>
      </c>
      <c r="K41" s="18" t="s">
        <v>31</v>
      </c>
      <c r="L41" s="18" t="s">
        <v>31</v>
      </c>
      <c r="M41">
        <v>1</v>
      </c>
      <c r="N41" s="60" t="s">
        <v>32</v>
      </c>
      <c r="O41" s="61" t="s">
        <v>33</v>
      </c>
      <c r="P41" t="s">
        <v>73</v>
      </c>
      <c r="Q41" s="58">
        <v>12489</v>
      </c>
      <c r="R41" t="s">
        <v>3</v>
      </c>
      <c r="S41" s="17" t="s">
        <v>4</v>
      </c>
      <c r="T41" s="18" t="s">
        <v>31</v>
      </c>
      <c r="U41" s="18" t="s">
        <v>31</v>
      </c>
      <c r="V41">
        <v>10</v>
      </c>
      <c r="W41" s="60" t="s">
        <v>34</v>
      </c>
      <c r="X41" s="61" t="s">
        <v>33</v>
      </c>
      <c r="Y41" s="18" t="s">
        <v>31</v>
      </c>
      <c r="Z41" s="18" t="s">
        <v>31</v>
      </c>
      <c r="AA41" s="18" t="s">
        <v>31</v>
      </c>
      <c r="AB41" s="18" t="s">
        <v>31</v>
      </c>
    </row>
    <row r="42" spans="1:28">
      <c r="A42" t="s">
        <v>74</v>
      </c>
      <c r="B42" s="18" t="s">
        <v>31</v>
      </c>
      <c r="C42" s="18" t="s">
        <v>31</v>
      </c>
      <c r="D42">
        <v>10</v>
      </c>
      <c r="E42">
        <v>0</v>
      </c>
      <c r="F42">
        <v>0</v>
      </c>
      <c r="G42" t="s">
        <v>30</v>
      </c>
      <c r="H42">
        <v>12489</v>
      </c>
      <c r="I42" t="s">
        <v>3</v>
      </c>
      <c r="J42" s="17" t="s">
        <v>4</v>
      </c>
      <c r="K42" s="18" t="s">
        <v>31</v>
      </c>
      <c r="L42" s="18" t="s">
        <v>31</v>
      </c>
      <c r="M42">
        <v>1</v>
      </c>
      <c r="N42" s="60" t="s">
        <v>32</v>
      </c>
      <c r="O42" s="61" t="s">
        <v>33</v>
      </c>
      <c r="P42" t="s">
        <v>74</v>
      </c>
      <c r="Q42" s="58">
        <v>12489</v>
      </c>
      <c r="R42" t="s">
        <v>3</v>
      </c>
      <c r="S42" s="17" t="s">
        <v>4</v>
      </c>
      <c r="T42" s="18" t="s">
        <v>31</v>
      </c>
      <c r="U42" s="18" t="s">
        <v>31</v>
      </c>
      <c r="V42">
        <v>10</v>
      </c>
      <c r="W42" s="60" t="s">
        <v>34</v>
      </c>
      <c r="X42" s="61" t="s">
        <v>33</v>
      </c>
      <c r="Y42" s="18" t="s">
        <v>31</v>
      </c>
      <c r="Z42" s="18" t="s">
        <v>31</v>
      </c>
      <c r="AA42" s="18" t="s">
        <v>31</v>
      </c>
      <c r="AB42" s="18" t="s">
        <v>31</v>
      </c>
    </row>
    <row r="43" spans="1:28">
      <c r="A43" t="s">
        <v>75</v>
      </c>
      <c r="B43" s="18" t="s">
        <v>31</v>
      </c>
      <c r="C43" s="18" t="s">
        <v>31</v>
      </c>
      <c r="D43">
        <v>10</v>
      </c>
      <c r="E43">
        <v>0</v>
      </c>
      <c r="F43">
        <v>0</v>
      </c>
      <c r="G43" t="s">
        <v>30</v>
      </c>
      <c r="H43">
        <v>12489</v>
      </c>
      <c r="I43" t="s">
        <v>3</v>
      </c>
      <c r="J43" s="17" t="s">
        <v>4</v>
      </c>
      <c r="K43" s="18" t="s">
        <v>31</v>
      </c>
      <c r="L43" s="18" t="s">
        <v>31</v>
      </c>
      <c r="M43">
        <v>1</v>
      </c>
      <c r="N43" s="60" t="s">
        <v>32</v>
      </c>
      <c r="O43" s="61" t="s">
        <v>33</v>
      </c>
      <c r="P43" t="s">
        <v>75</v>
      </c>
      <c r="Q43" s="58">
        <v>12489</v>
      </c>
      <c r="R43" t="s">
        <v>3</v>
      </c>
      <c r="S43" s="17" t="s">
        <v>4</v>
      </c>
      <c r="T43" s="18" t="s">
        <v>31</v>
      </c>
      <c r="U43" s="18" t="s">
        <v>31</v>
      </c>
      <c r="V43">
        <v>10</v>
      </c>
      <c r="W43" s="60" t="s">
        <v>34</v>
      </c>
      <c r="X43" s="61" t="s">
        <v>33</v>
      </c>
      <c r="Y43" s="18" t="s">
        <v>31</v>
      </c>
      <c r="Z43" s="18" t="s">
        <v>31</v>
      </c>
      <c r="AA43" s="18" t="s">
        <v>31</v>
      </c>
      <c r="AB43" s="18" t="s">
        <v>31</v>
      </c>
    </row>
    <row r="44" spans="1:28">
      <c r="A44" t="s">
        <v>76</v>
      </c>
      <c r="B44" s="18" t="s">
        <v>31</v>
      </c>
      <c r="C44" s="18" t="s">
        <v>31</v>
      </c>
      <c r="D44">
        <v>10</v>
      </c>
      <c r="E44">
        <v>0</v>
      </c>
      <c r="F44">
        <v>0</v>
      </c>
      <c r="G44" t="s">
        <v>30</v>
      </c>
      <c r="H44">
        <v>12489</v>
      </c>
      <c r="I44" t="s">
        <v>3</v>
      </c>
      <c r="J44" s="17" t="s">
        <v>4</v>
      </c>
      <c r="K44" s="18" t="s">
        <v>31</v>
      </c>
      <c r="L44" s="18" t="s">
        <v>31</v>
      </c>
      <c r="M44">
        <v>1</v>
      </c>
      <c r="N44" s="60" t="s">
        <v>32</v>
      </c>
      <c r="O44" s="61" t="s">
        <v>33</v>
      </c>
      <c r="P44" t="s">
        <v>76</v>
      </c>
      <c r="Q44" s="58">
        <v>12489</v>
      </c>
      <c r="R44" t="s">
        <v>3</v>
      </c>
      <c r="S44" s="17" t="s">
        <v>4</v>
      </c>
      <c r="T44" s="18" t="s">
        <v>31</v>
      </c>
      <c r="U44" s="18" t="s">
        <v>31</v>
      </c>
      <c r="V44">
        <v>10</v>
      </c>
      <c r="W44" s="60" t="s">
        <v>34</v>
      </c>
      <c r="X44" s="61" t="s">
        <v>33</v>
      </c>
      <c r="Y44" s="18" t="s">
        <v>31</v>
      </c>
      <c r="Z44" s="18" t="s">
        <v>31</v>
      </c>
      <c r="AA44" s="18" t="s">
        <v>31</v>
      </c>
      <c r="AB44" s="18" t="s">
        <v>31</v>
      </c>
    </row>
    <row r="45" spans="1:28">
      <c r="A45" t="s">
        <v>77</v>
      </c>
      <c r="B45" s="18" t="s">
        <v>31</v>
      </c>
      <c r="C45" s="18" t="s">
        <v>31</v>
      </c>
      <c r="D45">
        <v>10</v>
      </c>
      <c r="E45">
        <v>0</v>
      </c>
      <c r="F45">
        <v>0</v>
      </c>
      <c r="G45" t="s">
        <v>30</v>
      </c>
      <c r="H45">
        <v>12489</v>
      </c>
      <c r="I45" t="s">
        <v>3</v>
      </c>
      <c r="J45" s="17" t="s">
        <v>4</v>
      </c>
      <c r="K45" s="18" t="s">
        <v>31</v>
      </c>
      <c r="L45" s="18" t="s">
        <v>31</v>
      </c>
      <c r="M45">
        <v>1</v>
      </c>
      <c r="N45" s="60" t="s">
        <v>32</v>
      </c>
      <c r="O45" s="61" t="s">
        <v>33</v>
      </c>
      <c r="P45" t="s">
        <v>77</v>
      </c>
      <c r="Q45" s="58">
        <v>12489</v>
      </c>
      <c r="R45" t="s">
        <v>3</v>
      </c>
      <c r="S45" s="17" t="s">
        <v>4</v>
      </c>
      <c r="T45" s="18" t="s">
        <v>31</v>
      </c>
      <c r="U45" s="18" t="s">
        <v>31</v>
      </c>
      <c r="V45">
        <v>10</v>
      </c>
      <c r="W45" s="60" t="s">
        <v>34</v>
      </c>
      <c r="X45" s="61" t="s">
        <v>33</v>
      </c>
      <c r="Y45" s="18" t="s">
        <v>31</v>
      </c>
      <c r="Z45" s="18" t="s">
        <v>31</v>
      </c>
      <c r="AA45" s="18" t="s">
        <v>31</v>
      </c>
      <c r="AB45" s="18" t="s">
        <v>31</v>
      </c>
    </row>
    <row r="46" spans="1:28">
      <c r="A46" t="s">
        <v>78</v>
      </c>
      <c r="B46" s="18" t="s">
        <v>31</v>
      </c>
      <c r="C46" s="18" t="s">
        <v>31</v>
      </c>
      <c r="D46">
        <v>10</v>
      </c>
      <c r="E46">
        <v>0</v>
      </c>
      <c r="F46">
        <v>0</v>
      </c>
      <c r="G46" t="s">
        <v>30</v>
      </c>
      <c r="H46">
        <v>12489</v>
      </c>
      <c r="I46" t="s">
        <v>3</v>
      </c>
      <c r="J46" s="17" t="s">
        <v>4</v>
      </c>
      <c r="K46" s="18" t="s">
        <v>31</v>
      </c>
      <c r="L46" s="18" t="s">
        <v>31</v>
      </c>
      <c r="M46">
        <v>1</v>
      </c>
      <c r="N46" s="60" t="s">
        <v>32</v>
      </c>
      <c r="O46" s="61" t="s">
        <v>33</v>
      </c>
      <c r="P46" t="s">
        <v>78</v>
      </c>
      <c r="Q46" s="58">
        <v>12489</v>
      </c>
      <c r="R46" t="s">
        <v>3</v>
      </c>
      <c r="S46" s="17" t="s">
        <v>4</v>
      </c>
      <c r="T46" s="18" t="s">
        <v>31</v>
      </c>
      <c r="U46" s="18" t="s">
        <v>31</v>
      </c>
      <c r="V46">
        <v>10</v>
      </c>
      <c r="W46" s="60" t="s">
        <v>34</v>
      </c>
      <c r="X46" s="61" t="s">
        <v>33</v>
      </c>
      <c r="Y46" s="18" t="s">
        <v>31</v>
      </c>
      <c r="Z46" s="18" t="s">
        <v>31</v>
      </c>
      <c r="AA46" s="18" t="s">
        <v>31</v>
      </c>
      <c r="AB46" s="18" t="s">
        <v>31</v>
      </c>
    </row>
    <row r="47" spans="1:28">
      <c r="A47" t="s">
        <v>79</v>
      </c>
      <c r="B47" s="18" t="s">
        <v>31</v>
      </c>
      <c r="C47" s="18" t="s">
        <v>31</v>
      </c>
      <c r="D47">
        <v>10</v>
      </c>
      <c r="E47">
        <v>0</v>
      </c>
      <c r="F47">
        <v>0</v>
      </c>
      <c r="G47" t="s">
        <v>30</v>
      </c>
      <c r="H47">
        <v>12489</v>
      </c>
      <c r="I47" t="s">
        <v>3</v>
      </c>
      <c r="J47" s="17" t="s">
        <v>4</v>
      </c>
      <c r="K47" s="18" t="s">
        <v>31</v>
      </c>
      <c r="L47" s="18" t="s">
        <v>31</v>
      </c>
      <c r="M47">
        <v>1</v>
      </c>
      <c r="N47" s="60" t="s">
        <v>32</v>
      </c>
      <c r="O47" s="61" t="s">
        <v>33</v>
      </c>
      <c r="P47" t="s">
        <v>79</v>
      </c>
      <c r="Q47" s="58">
        <v>12489</v>
      </c>
      <c r="R47" t="s">
        <v>3</v>
      </c>
      <c r="S47" s="17" t="s">
        <v>4</v>
      </c>
      <c r="T47" s="18" t="s">
        <v>31</v>
      </c>
      <c r="U47" s="18" t="s">
        <v>31</v>
      </c>
      <c r="V47">
        <v>10</v>
      </c>
      <c r="W47" s="60" t="s">
        <v>34</v>
      </c>
      <c r="X47" s="61" t="s">
        <v>33</v>
      </c>
      <c r="Y47" s="18" t="s">
        <v>31</v>
      </c>
      <c r="Z47" s="18" t="s">
        <v>31</v>
      </c>
      <c r="AA47" s="18" t="s">
        <v>31</v>
      </c>
      <c r="AB47" s="18" t="s">
        <v>31</v>
      </c>
    </row>
    <row r="48" spans="1:28">
      <c r="A48" t="s">
        <v>80</v>
      </c>
      <c r="B48" s="18" t="s">
        <v>31</v>
      </c>
      <c r="C48" s="18" t="s">
        <v>31</v>
      </c>
      <c r="D48">
        <v>10</v>
      </c>
      <c r="E48">
        <v>0</v>
      </c>
      <c r="F48">
        <v>0</v>
      </c>
      <c r="G48" t="s">
        <v>30</v>
      </c>
      <c r="H48">
        <v>12489</v>
      </c>
      <c r="I48" t="s">
        <v>3</v>
      </c>
      <c r="J48" s="17" t="s">
        <v>4</v>
      </c>
      <c r="K48" s="18" t="s">
        <v>31</v>
      </c>
      <c r="L48" s="18" t="s">
        <v>31</v>
      </c>
      <c r="M48">
        <v>1</v>
      </c>
      <c r="N48" s="60" t="s">
        <v>32</v>
      </c>
      <c r="O48" s="61" t="s">
        <v>33</v>
      </c>
      <c r="P48" t="s">
        <v>80</v>
      </c>
      <c r="Q48" s="58">
        <v>12489</v>
      </c>
      <c r="R48" t="s">
        <v>3</v>
      </c>
      <c r="S48" s="17" t="s">
        <v>4</v>
      </c>
      <c r="T48" s="18" t="s">
        <v>31</v>
      </c>
      <c r="U48" s="18" t="s">
        <v>31</v>
      </c>
      <c r="V48">
        <v>10</v>
      </c>
      <c r="W48" s="60" t="s">
        <v>34</v>
      </c>
      <c r="X48" s="61" t="s">
        <v>33</v>
      </c>
      <c r="Y48" s="18" t="s">
        <v>31</v>
      </c>
      <c r="Z48" s="18" t="s">
        <v>31</v>
      </c>
      <c r="AA48" s="18" t="s">
        <v>31</v>
      </c>
      <c r="AB48" s="18" t="s">
        <v>31</v>
      </c>
    </row>
    <row r="49" spans="1:28">
      <c r="A49" t="s">
        <v>81</v>
      </c>
      <c r="B49" s="18" t="s">
        <v>31</v>
      </c>
      <c r="C49" s="18" t="s">
        <v>31</v>
      </c>
      <c r="D49">
        <v>10</v>
      </c>
      <c r="E49">
        <v>0</v>
      </c>
      <c r="F49">
        <v>0</v>
      </c>
      <c r="G49" t="s">
        <v>30</v>
      </c>
      <c r="H49">
        <v>12489</v>
      </c>
      <c r="I49" t="s">
        <v>3</v>
      </c>
      <c r="J49" s="17" t="s">
        <v>4</v>
      </c>
      <c r="K49" s="18" t="s">
        <v>31</v>
      </c>
      <c r="L49" s="18" t="s">
        <v>31</v>
      </c>
      <c r="M49">
        <v>1</v>
      </c>
      <c r="N49" s="60" t="s">
        <v>32</v>
      </c>
      <c r="O49" s="61" t="s">
        <v>33</v>
      </c>
      <c r="P49" t="s">
        <v>81</v>
      </c>
      <c r="Q49" s="58">
        <v>12489</v>
      </c>
      <c r="R49" t="s">
        <v>3</v>
      </c>
      <c r="S49" s="17" t="s">
        <v>4</v>
      </c>
      <c r="T49" s="18" t="s">
        <v>31</v>
      </c>
      <c r="U49" s="18" t="s">
        <v>31</v>
      </c>
      <c r="V49">
        <v>10</v>
      </c>
      <c r="W49" s="60" t="s">
        <v>34</v>
      </c>
      <c r="X49" s="61" t="s">
        <v>33</v>
      </c>
      <c r="Y49" s="18" t="s">
        <v>31</v>
      </c>
      <c r="Z49" s="18" t="s">
        <v>31</v>
      </c>
      <c r="AA49" s="18" t="s">
        <v>31</v>
      </c>
      <c r="AB49" s="18" t="s">
        <v>31</v>
      </c>
    </row>
    <row r="50" spans="1:28">
      <c r="A50" t="s">
        <v>82</v>
      </c>
      <c r="B50" s="18" t="s">
        <v>31</v>
      </c>
      <c r="C50" s="18" t="s">
        <v>31</v>
      </c>
      <c r="D50">
        <v>10</v>
      </c>
      <c r="E50">
        <v>0</v>
      </c>
      <c r="F50">
        <v>0</v>
      </c>
      <c r="G50" t="s">
        <v>30</v>
      </c>
      <c r="H50">
        <v>12489</v>
      </c>
      <c r="I50" t="s">
        <v>3</v>
      </c>
      <c r="J50" s="17" t="s">
        <v>4</v>
      </c>
      <c r="K50" s="18" t="s">
        <v>31</v>
      </c>
      <c r="L50" s="18" t="s">
        <v>31</v>
      </c>
      <c r="M50">
        <v>1</v>
      </c>
      <c r="N50" s="60" t="s">
        <v>32</v>
      </c>
      <c r="O50" s="61" t="s">
        <v>33</v>
      </c>
      <c r="P50" t="s">
        <v>82</v>
      </c>
      <c r="Q50" s="58">
        <v>12489</v>
      </c>
      <c r="R50" t="s">
        <v>3</v>
      </c>
      <c r="S50" s="17" t="s">
        <v>4</v>
      </c>
      <c r="T50" s="18" t="s">
        <v>31</v>
      </c>
      <c r="U50" s="18" t="s">
        <v>31</v>
      </c>
      <c r="V50">
        <v>10</v>
      </c>
      <c r="W50" s="60" t="s">
        <v>34</v>
      </c>
      <c r="X50" s="61" t="s">
        <v>33</v>
      </c>
      <c r="Y50" s="18" t="s">
        <v>31</v>
      </c>
      <c r="Z50" s="18" t="s">
        <v>31</v>
      </c>
      <c r="AA50" s="18" t="s">
        <v>31</v>
      </c>
      <c r="AB50" s="18" t="s">
        <v>31</v>
      </c>
    </row>
    <row r="51" spans="1:28">
      <c r="A51" t="s">
        <v>83</v>
      </c>
      <c r="B51" s="18" t="s">
        <v>31</v>
      </c>
      <c r="C51" s="18" t="s">
        <v>31</v>
      </c>
      <c r="D51">
        <v>10</v>
      </c>
      <c r="E51">
        <v>0</v>
      </c>
      <c r="F51">
        <v>0</v>
      </c>
      <c r="G51" t="s">
        <v>30</v>
      </c>
      <c r="H51">
        <v>12489</v>
      </c>
      <c r="I51" t="s">
        <v>3</v>
      </c>
      <c r="J51" s="17" t="s">
        <v>4</v>
      </c>
      <c r="K51" s="18" t="s">
        <v>31</v>
      </c>
      <c r="L51" s="18" t="s">
        <v>31</v>
      </c>
      <c r="M51">
        <v>1</v>
      </c>
      <c r="N51" s="60" t="s">
        <v>32</v>
      </c>
      <c r="O51" s="61" t="s">
        <v>33</v>
      </c>
      <c r="P51" t="s">
        <v>83</v>
      </c>
      <c r="Q51" s="58">
        <v>12489</v>
      </c>
      <c r="R51" t="s">
        <v>3</v>
      </c>
      <c r="S51" s="17" t="s">
        <v>4</v>
      </c>
      <c r="T51" s="18" t="s">
        <v>31</v>
      </c>
      <c r="U51" s="18" t="s">
        <v>31</v>
      </c>
      <c r="V51">
        <v>10</v>
      </c>
      <c r="W51" s="60" t="s">
        <v>34</v>
      </c>
      <c r="X51" s="61" t="s">
        <v>33</v>
      </c>
      <c r="Y51" s="18" t="s">
        <v>31</v>
      </c>
      <c r="Z51" s="18" t="s">
        <v>31</v>
      </c>
      <c r="AA51" s="18" t="s">
        <v>31</v>
      </c>
      <c r="AB51" s="18" t="s">
        <v>31</v>
      </c>
    </row>
    <row r="52" spans="1:28">
      <c r="A52" t="s">
        <v>84</v>
      </c>
      <c r="B52" s="18" t="s">
        <v>31</v>
      </c>
      <c r="C52" s="18" t="s">
        <v>31</v>
      </c>
      <c r="D52">
        <v>10</v>
      </c>
      <c r="E52">
        <v>0</v>
      </c>
      <c r="F52">
        <v>0</v>
      </c>
      <c r="G52" t="s">
        <v>30</v>
      </c>
      <c r="H52">
        <v>12489</v>
      </c>
      <c r="I52" t="s">
        <v>3</v>
      </c>
      <c r="J52" s="17" t="s">
        <v>4</v>
      </c>
      <c r="K52" s="18" t="s">
        <v>31</v>
      </c>
      <c r="L52" s="18" t="s">
        <v>31</v>
      </c>
      <c r="M52">
        <v>1</v>
      </c>
      <c r="N52" s="60" t="s">
        <v>32</v>
      </c>
      <c r="O52" s="61" t="s">
        <v>33</v>
      </c>
      <c r="P52" t="s">
        <v>84</v>
      </c>
      <c r="Q52" s="58">
        <v>12489</v>
      </c>
      <c r="R52" t="s">
        <v>3</v>
      </c>
      <c r="S52" s="17" t="s">
        <v>4</v>
      </c>
      <c r="T52" s="18" t="s">
        <v>31</v>
      </c>
      <c r="U52" s="18" t="s">
        <v>31</v>
      </c>
      <c r="V52">
        <v>10</v>
      </c>
      <c r="W52" s="60" t="s">
        <v>34</v>
      </c>
      <c r="X52" s="61" t="s">
        <v>33</v>
      </c>
      <c r="Y52" s="18" t="s">
        <v>31</v>
      </c>
      <c r="Z52" s="18" t="s">
        <v>31</v>
      </c>
      <c r="AA52" s="18" t="s">
        <v>31</v>
      </c>
      <c r="AB52" s="18" t="s">
        <v>31</v>
      </c>
    </row>
    <row r="53" spans="1:28">
      <c r="A53" t="s">
        <v>85</v>
      </c>
      <c r="B53" s="18" t="s">
        <v>31</v>
      </c>
      <c r="C53" s="18" t="s">
        <v>31</v>
      </c>
      <c r="D53">
        <v>10</v>
      </c>
      <c r="E53">
        <v>0</v>
      </c>
      <c r="F53">
        <v>0</v>
      </c>
      <c r="G53" t="s">
        <v>30</v>
      </c>
      <c r="H53">
        <v>12489</v>
      </c>
      <c r="I53" t="s">
        <v>3</v>
      </c>
      <c r="J53" s="17" t="s">
        <v>4</v>
      </c>
      <c r="K53" s="18" t="s">
        <v>31</v>
      </c>
      <c r="L53" s="18" t="s">
        <v>31</v>
      </c>
      <c r="M53">
        <v>1</v>
      </c>
      <c r="N53" s="60" t="s">
        <v>32</v>
      </c>
      <c r="O53" s="61" t="s">
        <v>33</v>
      </c>
      <c r="P53" t="s">
        <v>85</v>
      </c>
      <c r="Q53" s="58">
        <v>12489</v>
      </c>
      <c r="R53" t="s">
        <v>3</v>
      </c>
      <c r="S53" s="17" t="s">
        <v>4</v>
      </c>
      <c r="T53" s="18" t="s">
        <v>31</v>
      </c>
      <c r="U53" s="18" t="s">
        <v>31</v>
      </c>
      <c r="V53">
        <v>10</v>
      </c>
      <c r="W53" s="60" t="s">
        <v>34</v>
      </c>
      <c r="X53" s="61" t="s">
        <v>33</v>
      </c>
      <c r="Y53" s="18" t="s">
        <v>31</v>
      </c>
      <c r="Z53" s="18" t="s">
        <v>31</v>
      </c>
      <c r="AA53" s="18" t="s">
        <v>31</v>
      </c>
      <c r="AB53" s="18" t="s">
        <v>31</v>
      </c>
    </row>
    <row r="54" spans="1:28">
      <c r="A54" t="s">
        <v>86</v>
      </c>
      <c r="B54" s="18" t="s">
        <v>31</v>
      </c>
      <c r="C54" s="18" t="s">
        <v>31</v>
      </c>
      <c r="D54">
        <v>10</v>
      </c>
      <c r="E54">
        <v>0</v>
      </c>
      <c r="F54">
        <v>0</v>
      </c>
      <c r="G54" t="s">
        <v>30</v>
      </c>
      <c r="H54">
        <v>12489</v>
      </c>
      <c r="I54" t="s">
        <v>3</v>
      </c>
      <c r="J54" s="17" t="s">
        <v>4</v>
      </c>
      <c r="K54" s="18" t="s">
        <v>31</v>
      </c>
      <c r="L54" s="18" t="s">
        <v>31</v>
      </c>
      <c r="M54">
        <v>1</v>
      </c>
      <c r="N54" s="60" t="s">
        <v>32</v>
      </c>
      <c r="O54" s="61" t="s">
        <v>33</v>
      </c>
      <c r="P54" t="s">
        <v>86</v>
      </c>
      <c r="Q54" s="58">
        <v>12489</v>
      </c>
      <c r="R54" t="s">
        <v>3</v>
      </c>
      <c r="S54" s="17" t="s">
        <v>4</v>
      </c>
      <c r="T54" s="18" t="s">
        <v>31</v>
      </c>
      <c r="U54" s="18" t="s">
        <v>31</v>
      </c>
      <c r="V54">
        <v>10</v>
      </c>
      <c r="W54" s="60" t="s">
        <v>34</v>
      </c>
      <c r="X54" s="61" t="s">
        <v>33</v>
      </c>
      <c r="Y54" s="18" t="s">
        <v>31</v>
      </c>
      <c r="Z54" s="18" t="s">
        <v>31</v>
      </c>
      <c r="AA54" s="18" t="s">
        <v>31</v>
      </c>
      <c r="AB54" s="18" t="s">
        <v>31</v>
      </c>
    </row>
    <row r="55" spans="1:28">
      <c r="A55" t="s">
        <v>87</v>
      </c>
      <c r="B55" s="18" t="s">
        <v>31</v>
      </c>
      <c r="C55" s="18" t="s">
        <v>31</v>
      </c>
      <c r="D55">
        <v>10</v>
      </c>
      <c r="E55">
        <v>0</v>
      </c>
      <c r="F55">
        <v>0</v>
      </c>
      <c r="G55" t="s">
        <v>30</v>
      </c>
      <c r="H55">
        <v>12489</v>
      </c>
      <c r="I55" t="s">
        <v>3</v>
      </c>
      <c r="J55" s="17" t="s">
        <v>4</v>
      </c>
      <c r="K55" s="18" t="s">
        <v>31</v>
      </c>
      <c r="L55" s="18" t="s">
        <v>31</v>
      </c>
      <c r="M55">
        <v>1</v>
      </c>
      <c r="N55" s="60" t="s">
        <v>32</v>
      </c>
      <c r="O55" s="61" t="s">
        <v>33</v>
      </c>
      <c r="P55" t="s">
        <v>87</v>
      </c>
      <c r="Q55" s="58">
        <v>12489</v>
      </c>
      <c r="R55" t="s">
        <v>3</v>
      </c>
      <c r="S55" s="17" t="s">
        <v>4</v>
      </c>
      <c r="T55" s="18" t="s">
        <v>31</v>
      </c>
      <c r="U55" s="18" t="s">
        <v>31</v>
      </c>
      <c r="V55">
        <v>10</v>
      </c>
      <c r="W55" s="60" t="s">
        <v>34</v>
      </c>
      <c r="X55" s="61" t="s">
        <v>33</v>
      </c>
      <c r="Y55" s="18" t="s">
        <v>31</v>
      </c>
      <c r="Z55" s="18" t="s">
        <v>31</v>
      </c>
      <c r="AA55" s="18" t="s">
        <v>31</v>
      </c>
      <c r="AB55" s="18" t="s">
        <v>31</v>
      </c>
    </row>
    <row r="56" spans="1:28">
      <c r="A56" t="s">
        <v>88</v>
      </c>
      <c r="B56" s="18" t="s">
        <v>31</v>
      </c>
      <c r="C56" s="18" t="s">
        <v>31</v>
      </c>
      <c r="D56">
        <v>10</v>
      </c>
      <c r="E56">
        <v>0</v>
      </c>
      <c r="F56">
        <v>0</v>
      </c>
      <c r="G56" t="s">
        <v>30</v>
      </c>
      <c r="H56">
        <v>12489</v>
      </c>
      <c r="I56" t="s">
        <v>3</v>
      </c>
      <c r="J56" s="17" t="s">
        <v>4</v>
      </c>
      <c r="K56" s="18" t="s">
        <v>31</v>
      </c>
      <c r="L56" s="18" t="s">
        <v>31</v>
      </c>
      <c r="M56">
        <v>1</v>
      </c>
      <c r="N56" s="60" t="s">
        <v>32</v>
      </c>
      <c r="O56" s="61" t="s">
        <v>33</v>
      </c>
      <c r="P56" t="s">
        <v>88</v>
      </c>
      <c r="Q56" s="58">
        <v>12489</v>
      </c>
      <c r="R56" t="s">
        <v>3</v>
      </c>
      <c r="S56" s="17" t="s">
        <v>4</v>
      </c>
      <c r="T56" s="18" t="s">
        <v>31</v>
      </c>
      <c r="U56" s="18" t="s">
        <v>31</v>
      </c>
      <c r="V56">
        <v>10</v>
      </c>
      <c r="W56" s="60" t="s">
        <v>34</v>
      </c>
      <c r="X56" s="61" t="s">
        <v>33</v>
      </c>
      <c r="Y56" s="18" t="s">
        <v>31</v>
      </c>
      <c r="Z56" s="18" t="s">
        <v>31</v>
      </c>
      <c r="AA56" s="18" t="s">
        <v>31</v>
      </c>
      <c r="AB56" s="18" t="s">
        <v>31</v>
      </c>
    </row>
    <row r="57" spans="1:28">
      <c r="A57" t="s">
        <v>89</v>
      </c>
      <c r="B57" s="18" t="s">
        <v>31</v>
      </c>
      <c r="C57" s="18" t="s">
        <v>31</v>
      </c>
      <c r="D57">
        <v>10</v>
      </c>
      <c r="E57">
        <v>0</v>
      </c>
      <c r="F57">
        <v>0</v>
      </c>
      <c r="G57" t="s">
        <v>30</v>
      </c>
      <c r="H57">
        <v>12489</v>
      </c>
      <c r="I57" t="s">
        <v>3</v>
      </c>
      <c r="J57" s="17" t="s">
        <v>4</v>
      </c>
      <c r="K57" s="18" t="s">
        <v>31</v>
      </c>
      <c r="L57" s="18" t="s">
        <v>31</v>
      </c>
      <c r="M57">
        <v>1</v>
      </c>
      <c r="N57" s="60" t="s">
        <v>32</v>
      </c>
      <c r="O57" s="61" t="s">
        <v>33</v>
      </c>
      <c r="P57" t="s">
        <v>89</v>
      </c>
      <c r="Q57" s="58">
        <v>12489</v>
      </c>
      <c r="R57" t="s">
        <v>3</v>
      </c>
      <c r="S57" s="17" t="s">
        <v>4</v>
      </c>
      <c r="T57" s="18" t="s">
        <v>31</v>
      </c>
      <c r="U57" s="18" t="s">
        <v>31</v>
      </c>
      <c r="V57">
        <v>10</v>
      </c>
      <c r="W57" s="60" t="s">
        <v>34</v>
      </c>
      <c r="X57" s="61" t="s">
        <v>33</v>
      </c>
      <c r="Y57" s="18" t="s">
        <v>31</v>
      </c>
      <c r="Z57" s="18" t="s">
        <v>31</v>
      </c>
      <c r="AA57" s="18" t="s">
        <v>31</v>
      </c>
      <c r="AB57" s="18" t="s">
        <v>31</v>
      </c>
    </row>
    <row r="58" spans="1:28">
      <c r="A58" t="s">
        <v>90</v>
      </c>
      <c r="B58" s="18" t="s">
        <v>31</v>
      </c>
      <c r="C58" s="18" t="s">
        <v>31</v>
      </c>
      <c r="D58">
        <v>10</v>
      </c>
      <c r="E58">
        <v>0</v>
      </c>
      <c r="F58">
        <v>0</v>
      </c>
      <c r="G58" t="s">
        <v>30</v>
      </c>
      <c r="H58">
        <v>12489</v>
      </c>
      <c r="I58" t="s">
        <v>3</v>
      </c>
      <c r="J58" s="17" t="s">
        <v>4</v>
      </c>
      <c r="K58" s="18" t="s">
        <v>31</v>
      </c>
      <c r="L58" s="18" t="s">
        <v>31</v>
      </c>
      <c r="M58">
        <v>1</v>
      </c>
      <c r="N58" s="60" t="s">
        <v>32</v>
      </c>
      <c r="O58" s="61" t="s">
        <v>33</v>
      </c>
      <c r="P58" t="s">
        <v>90</v>
      </c>
      <c r="Q58" s="58">
        <v>12489</v>
      </c>
      <c r="R58" t="s">
        <v>3</v>
      </c>
      <c r="S58" s="17" t="s">
        <v>4</v>
      </c>
      <c r="T58" s="18" t="s">
        <v>31</v>
      </c>
      <c r="U58" s="18" t="s">
        <v>31</v>
      </c>
      <c r="V58">
        <v>10</v>
      </c>
      <c r="W58" s="60" t="s">
        <v>34</v>
      </c>
      <c r="X58" s="61" t="s">
        <v>33</v>
      </c>
      <c r="Y58" s="18" t="s">
        <v>31</v>
      </c>
      <c r="Z58" s="18" t="s">
        <v>31</v>
      </c>
      <c r="AA58" s="18" t="s">
        <v>31</v>
      </c>
      <c r="AB58" s="18" t="s">
        <v>31</v>
      </c>
    </row>
    <row r="59" spans="1:28">
      <c r="A59" t="s">
        <v>91</v>
      </c>
      <c r="B59" s="18" t="s">
        <v>31</v>
      </c>
      <c r="C59" s="18" t="s">
        <v>31</v>
      </c>
      <c r="D59">
        <v>10</v>
      </c>
      <c r="E59">
        <v>0</v>
      </c>
      <c r="F59">
        <v>0</v>
      </c>
      <c r="G59" t="s">
        <v>30</v>
      </c>
      <c r="H59">
        <v>12489</v>
      </c>
      <c r="I59" t="s">
        <v>3</v>
      </c>
      <c r="J59" s="17" t="s">
        <v>4</v>
      </c>
      <c r="K59" s="18" t="s">
        <v>31</v>
      </c>
      <c r="L59" s="18" t="s">
        <v>31</v>
      </c>
      <c r="M59">
        <v>1</v>
      </c>
      <c r="N59" s="60" t="s">
        <v>32</v>
      </c>
      <c r="O59" s="61" t="s">
        <v>33</v>
      </c>
      <c r="P59" t="s">
        <v>91</v>
      </c>
      <c r="Q59" s="58">
        <v>12489</v>
      </c>
      <c r="R59" t="s">
        <v>3</v>
      </c>
      <c r="S59" s="17" t="s">
        <v>4</v>
      </c>
      <c r="T59" s="18" t="s">
        <v>31</v>
      </c>
      <c r="U59" s="18" t="s">
        <v>31</v>
      </c>
      <c r="V59">
        <v>10</v>
      </c>
      <c r="W59" s="60" t="s">
        <v>34</v>
      </c>
      <c r="X59" s="61" t="s">
        <v>33</v>
      </c>
      <c r="Y59" s="18" t="s">
        <v>31</v>
      </c>
      <c r="Z59" s="18" t="s">
        <v>31</v>
      </c>
      <c r="AA59" s="18" t="s">
        <v>31</v>
      </c>
      <c r="AB59" s="18" t="s">
        <v>31</v>
      </c>
    </row>
    <row r="60" spans="1:28">
      <c r="A60" t="s">
        <v>92</v>
      </c>
      <c r="B60" s="18" t="s">
        <v>31</v>
      </c>
      <c r="C60" s="18" t="s">
        <v>31</v>
      </c>
      <c r="D60">
        <v>10</v>
      </c>
      <c r="E60">
        <v>0</v>
      </c>
      <c r="F60">
        <v>0</v>
      </c>
      <c r="G60" t="s">
        <v>30</v>
      </c>
      <c r="H60">
        <v>12489</v>
      </c>
      <c r="I60" t="s">
        <v>3</v>
      </c>
      <c r="J60" s="17" t="s">
        <v>4</v>
      </c>
      <c r="K60" s="18" t="s">
        <v>31</v>
      </c>
      <c r="L60" s="18" t="s">
        <v>31</v>
      </c>
      <c r="M60">
        <v>1</v>
      </c>
      <c r="N60" s="60" t="s">
        <v>32</v>
      </c>
      <c r="O60" s="61" t="s">
        <v>33</v>
      </c>
      <c r="P60" t="s">
        <v>92</v>
      </c>
      <c r="Q60" s="58">
        <v>12489</v>
      </c>
      <c r="R60" t="s">
        <v>3</v>
      </c>
      <c r="S60" s="17" t="s">
        <v>4</v>
      </c>
      <c r="T60" s="18" t="s">
        <v>31</v>
      </c>
      <c r="U60" s="18" t="s">
        <v>31</v>
      </c>
      <c r="V60">
        <v>10</v>
      </c>
      <c r="W60" s="60" t="s">
        <v>34</v>
      </c>
      <c r="X60" s="61" t="s">
        <v>33</v>
      </c>
      <c r="Y60" s="18" t="s">
        <v>31</v>
      </c>
      <c r="Z60" s="18" t="s">
        <v>31</v>
      </c>
      <c r="AA60" s="18" t="s">
        <v>31</v>
      </c>
      <c r="AB60" s="18" t="s">
        <v>31</v>
      </c>
    </row>
    <row r="61" spans="1:28">
      <c r="A61" t="s">
        <v>93</v>
      </c>
      <c r="B61" s="18" t="s">
        <v>31</v>
      </c>
      <c r="C61" s="18" t="s">
        <v>31</v>
      </c>
      <c r="D61">
        <v>10</v>
      </c>
      <c r="E61">
        <v>0</v>
      </c>
      <c r="F61">
        <v>0</v>
      </c>
      <c r="G61" t="s">
        <v>30</v>
      </c>
      <c r="H61">
        <v>12489</v>
      </c>
      <c r="I61" t="s">
        <v>3</v>
      </c>
      <c r="J61" s="17" t="s">
        <v>4</v>
      </c>
      <c r="K61" s="18" t="s">
        <v>31</v>
      </c>
      <c r="L61" s="18" t="s">
        <v>31</v>
      </c>
      <c r="M61">
        <v>1</v>
      </c>
      <c r="N61" s="60" t="s">
        <v>32</v>
      </c>
      <c r="O61" s="61" t="s">
        <v>33</v>
      </c>
      <c r="P61" t="s">
        <v>93</v>
      </c>
      <c r="Q61" s="58">
        <v>12489</v>
      </c>
      <c r="R61" t="s">
        <v>3</v>
      </c>
      <c r="S61" s="17" t="s">
        <v>4</v>
      </c>
      <c r="T61" s="18" t="s">
        <v>31</v>
      </c>
      <c r="U61" s="18" t="s">
        <v>31</v>
      </c>
      <c r="V61">
        <v>10</v>
      </c>
      <c r="W61" s="60" t="s">
        <v>34</v>
      </c>
      <c r="X61" s="61" t="s">
        <v>33</v>
      </c>
      <c r="Y61" s="18" t="s">
        <v>31</v>
      </c>
      <c r="Z61" s="18" t="s">
        <v>31</v>
      </c>
      <c r="AA61" s="18" t="s">
        <v>31</v>
      </c>
      <c r="AB61" s="18" t="s">
        <v>31</v>
      </c>
    </row>
    <row r="62" spans="1:28">
      <c r="A62" t="s">
        <v>94</v>
      </c>
      <c r="B62" s="18" t="s">
        <v>31</v>
      </c>
      <c r="C62" s="18" t="s">
        <v>31</v>
      </c>
      <c r="D62">
        <v>10</v>
      </c>
      <c r="E62">
        <v>0</v>
      </c>
      <c r="F62">
        <v>0</v>
      </c>
      <c r="G62" t="s">
        <v>30</v>
      </c>
      <c r="H62">
        <v>12489</v>
      </c>
      <c r="I62" t="s">
        <v>3</v>
      </c>
      <c r="J62" s="17" t="s">
        <v>4</v>
      </c>
      <c r="K62" s="18" t="s">
        <v>31</v>
      </c>
      <c r="L62" s="18" t="s">
        <v>31</v>
      </c>
      <c r="M62">
        <v>1</v>
      </c>
      <c r="N62" s="60" t="s">
        <v>32</v>
      </c>
      <c r="O62" s="61" t="s">
        <v>33</v>
      </c>
      <c r="P62" t="s">
        <v>94</v>
      </c>
      <c r="Q62" s="58">
        <v>12489</v>
      </c>
      <c r="R62" t="s">
        <v>3</v>
      </c>
      <c r="S62" s="17" t="s">
        <v>4</v>
      </c>
      <c r="T62" s="18" t="s">
        <v>31</v>
      </c>
      <c r="U62" s="18" t="s">
        <v>31</v>
      </c>
      <c r="V62">
        <v>10</v>
      </c>
      <c r="W62" s="60" t="s">
        <v>34</v>
      </c>
      <c r="X62" s="61" t="s">
        <v>33</v>
      </c>
      <c r="Y62" s="18" t="s">
        <v>31</v>
      </c>
      <c r="Z62" s="18" t="s">
        <v>31</v>
      </c>
      <c r="AA62" s="18" t="s">
        <v>31</v>
      </c>
      <c r="AB62" s="18" t="s">
        <v>31</v>
      </c>
    </row>
    <row r="63" spans="1:28">
      <c r="A63" t="s">
        <v>95</v>
      </c>
      <c r="B63" s="18" t="s">
        <v>31</v>
      </c>
      <c r="C63" s="18" t="s">
        <v>31</v>
      </c>
      <c r="D63">
        <v>10</v>
      </c>
      <c r="E63">
        <v>0</v>
      </c>
      <c r="F63">
        <v>0</v>
      </c>
      <c r="G63" t="s">
        <v>30</v>
      </c>
      <c r="H63">
        <v>12489</v>
      </c>
      <c r="I63" t="s">
        <v>3</v>
      </c>
      <c r="J63" s="17" t="s">
        <v>4</v>
      </c>
      <c r="K63" s="18" t="s">
        <v>31</v>
      </c>
      <c r="L63" s="18" t="s">
        <v>31</v>
      </c>
      <c r="M63">
        <v>1</v>
      </c>
      <c r="N63" s="60" t="s">
        <v>32</v>
      </c>
      <c r="O63" s="61" t="s">
        <v>33</v>
      </c>
      <c r="P63" t="s">
        <v>95</v>
      </c>
      <c r="Q63" s="58">
        <v>12489</v>
      </c>
      <c r="R63" t="s">
        <v>3</v>
      </c>
      <c r="S63" s="17" t="s">
        <v>4</v>
      </c>
      <c r="T63" s="18" t="s">
        <v>31</v>
      </c>
      <c r="U63" s="18" t="s">
        <v>31</v>
      </c>
      <c r="V63">
        <v>10</v>
      </c>
      <c r="W63" s="60" t="s">
        <v>34</v>
      </c>
      <c r="X63" s="61" t="s">
        <v>33</v>
      </c>
      <c r="Y63" s="18" t="s">
        <v>31</v>
      </c>
      <c r="Z63" s="18" t="s">
        <v>31</v>
      </c>
      <c r="AA63" s="18" t="s">
        <v>31</v>
      </c>
      <c r="AB63" s="18" t="s">
        <v>31</v>
      </c>
    </row>
    <row r="64" spans="1:28">
      <c r="A64" t="s">
        <v>96</v>
      </c>
      <c r="B64" s="18" t="s">
        <v>31</v>
      </c>
      <c r="C64" s="18" t="s">
        <v>31</v>
      </c>
      <c r="D64">
        <v>10</v>
      </c>
      <c r="E64">
        <v>0</v>
      </c>
      <c r="F64">
        <v>0</v>
      </c>
      <c r="G64" t="s">
        <v>30</v>
      </c>
      <c r="H64">
        <v>12489</v>
      </c>
      <c r="I64" t="s">
        <v>3</v>
      </c>
      <c r="J64" s="17" t="s">
        <v>4</v>
      </c>
      <c r="K64" s="18" t="s">
        <v>31</v>
      </c>
      <c r="L64" s="18" t="s">
        <v>31</v>
      </c>
      <c r="M64">
        <v>1</v>
      </c>
      <c r="N64" s="60" t="s">
        <v>32</v>
      </c>
      <c r="O64" s="61" t="s">
        <v>33</v>
      </c>
      <c r="P64" t="s">
        <v>96</v>
      </c>
      <c r="Q64" s="58">
        <v>12489</v>
      </c>
      <c r="R64" t="s">
        <v>3</v>
      </c>
      <c r="S64" s="17" t="s">
        <v>4</v>
      </c>
      <c r="T64" s="18" t="s">
        <v>31</v>
      </c>
      <c r="U64" s="18" t="s">
        <v>31</v>
      </c>
      <c r="V64">
        <v>10</v>
      </c>
      <c r="W64" s="60" t="s">
        <v>34</v>
      </c>
      <c r="X64" s="61" t="s">
        <v>33</v>
      </c>
      <c r="Y64" s="18" t="s">
        <v>31</v>
      </c>
      <c r="Z64" s="18" t="s">
        <v>31</v>
      </c>
      <c r="AA64" s="18" t="s">
        <v>31</v>
      </c>
      <c r="AB64" s="18" t="s">
        <v>31</v>
      </c>
    </row>
    <row r="65" spans="1:28">
      <c r="A65" t="s">
        <v>97</v>
      </c>
      <c r="B65" s="18" t="s">
        <v>31</v>
      </c>
      <c r="C65" s="18" t="s">
        <v>31</v>
      </c>
      <c r="D65">
        <v>10</v>
      </c>
      <c r="E65">
        <v>0</v>
      </c>
      <c r="F65">
        <v>0</v>
      </c>
      <c r="G65" t="s">
        <v>30</v>
      </c>
      <c r="H65">
        <v>12489</v>
      </c>
      <c r="I65" t="s">
        <v>3</v>
      </c>
      <c r="J65" s="17" t="s">
        <v>4</v>
      </c>
      <c r="K65" s="18" t="s">
        <v>31</v>
      </c>
      <c r="L65" s="18" t="s">
        <v>31</v>
      </c>
      <c r="M65">
        <v>1</v>
      </c>
      <c r="N65" s="60" t="s">
        <v>32</v>
      </c>
      <c r="O65" s="61" t="s">
        <v>33</v>
      </c>
      <c r="P65" t="s">
        <v>97</v>
      </c>
      <c r="Q65" s="58">
        <v>12489</v>
      </c>
      <c r="R65" t="s">
        <v>3</v>
      </c>
      <c r="S65" s="17" t="s">
        <v>4</v>
      </c>
      <c r="T65" s="18" t="s">
        <v>31</v>
      </c>
      <c r="U65" s="18" t="s">
        <v>31</v>
      </c>
      <c r="V65">
        <v>10</v>
      </c>
      <c r="W65" s="60" t="s">
        <v>34</v>
      </c>
      <c r="X65" s="61" t="s">
        <v>33</v>
      </c>
      <c r="Y65" s="18" t="s">
        <v>31</v>
      </c>
      <c r="Z65" s="18" t="s">
        <v>31</v>
      </c>
      <c r="AA65" s="18" t="s">
        <v>31</v>
      </c>
      <c r="AB65" s="18" t="s">
        <v>31</v>
      </c>
    </row>
    <row r="66" spans="1:28">
      <c r="A66" t="s">
        <v>98</v>
      </c>
      <c r="B66" s="18" t="s">
        <v>31</v>
      </c>
      <c r="C66" s="18" t="s">
        <v>31</v>
      </c>
      <c r="D66">
        <v>10</v>
      </c>
      <c r="E66">
        <v>0</v>
      </c>
      <c r="F66">
        <v>0</v>
      </c>
      <c r="G66" t="s">
        <v>30</v>
      </c>
      <c r="H66">
        <v>12489</v>
      </c>
      <c r="I66" t="s">
        <v>3</v>
      </c>
      <c r="J66" s="17" t="s">
        <v>4</v>
      </c>
      <c r="K66" s="18" t="s">
        <v>31</v>
      </c>
      <c r="L66" s="18" t="s">
        <v>31</v>
      </c>
      <c r="M66">
        <v>1</v>
      </c>
      <c r="N66" s="60" t="s">
        <v>32</v>
      </c>
      <c r="O66" s="61" t="s">
        <v>33</v>
      </c>
      <c r="P66" t="s">
        <v>98</v>
      </c>
      <c r="Q66" s="58">
        <v>12489</v>
      </c>
      <c r="R66" t="s">
        <v>3</v>
      </c>
      <c r="S66" s="17" t="s">
        <v>4</v>
      </c>
      <c r="T66" s="18" t="s">
        <v>31</v>
      </c>
      <c r="U66" s="18" t="s">
        <v>31</v>
      </c>
      <c r="V66">
        <v>10</v>
      </c>
      <c r="W66" s="60" t="s">
        <v>34</v>
      </c>
      <c r="X66" s="61" t="s">
        <v>33</v>
      </c>
      <c r="Y66" s="18" t="s">
        <v>31</v>
      </c>
      <c r="Z66" s="18" t="s">
        <v>31</v>
      </c>
      <c r="AA66" s="18" t="s">
        <v>31</v>
      </c>
      <c r="AB66" s="18" t="s">
        <v>31</v>
      </c>
    </row>
    <row r="67" spans="1:28">
      <c r="A67" t="s">
        <v>99</v>
      </c>
      <c r="B67" s="18" t="s">
        <v>31</v>
      </c>
      <c r="C67" s="18" t="s">
        <v>31</v>
      </c>
      <c r="D67">
        <v>10</v>
      </c>
      <c r="E67">
        <v>0</v>
      </c>
      <c r="F67">
        <v>0</v>
      </c>
      <c r="G67" t="s">
        <v>30</v>
      </c>
      <c r="H67">
        <v>12489</v>
      </c>
      <c r="I67" t="s">
        <v>3</v>
      </c>
      <c r="J67" s="17" t="s">
        <v>4</v>
      </c>
      <c r="K67" s="18" t="s">
        <v>31</v>
      </c>
      <c r="L67" s="18" t="s">
        <v>31</v>
      </c>
      <c r="M67">
        <v>1</v>
      </c>
      <c r="N67" s="60" t="s">
        <v>32</v>
      </c>
      <c r="O67" s="61" t="s">
        <v>33</v>
      </c>
      <c r="P67" t="s">
        <v>99</v>
      </c>
      <c r="Q67" s="58">
        <v>12489</v>
      </c>
      <c r="R67" t="s">
        <v>3</v>
      </c>
      <c r="S67" s="17" t="s">
        <v>4</v>
      </c>
      <c r="T67" s="18" t="s">
        <v>31</v>
      </c>
      <c r="U67" s="18" t="s">
        <v>31</v>
      </c>
      <c r="V67">
        <v>10</v>
      </c>
      <c r="W67" s="60" t="s">
        <v>34</v>
      </c>
      <c r="X67" s="61" t="s">
        <v>33</v>
      </c>
      <c r="Y67" s="18" t="s">
        <v>31</v>
      </c>
      <c r="Z67" s="18" t="s">
        <v>31</v>
      </c>
      <c r="AA67" s="18" t="s">
        <v>31</v>
      </c>
      <c r="AB67" s="18" t="s">
        <v>31</v>
      </c>
    </row>
    <row r="68" spans="1:28">
      <c r="A68" t="s">
        <v>100</v>
      </c>
      <c r="B68" s="18" t="s">
        <v>31</v>
      </c>
      <c r="C68" s="18" t="s">
        <v>31</v>
      </c>
      <c r="D68">
        <v>10</v>
      </c>
      <c r="E68">
        <v>0</v>
      </c>
      <c r="F68">
        <v>0</v>
      </c>
      <c r="G68" t="s">
        <v>30</v>
      </c>
      <c r="H68">
        <v>12489</v>
      </c>
      <c r="I68" t="s">
        <v>3</v>
      </c>
      <c r="J68" s="17" t="s">
        <v>4</v>
      </c>
      <c r="K68" s="18" t="s">
        <v>31</v>
      </c>
      <c r="L68" s="18" t="s">
        <v>31</v>
      </c>
      <c r="M68">
        <v>1</v>
      </c>
      <c r="N68" s="60" t="s">
        <v>32</v>
      </c>
      <c r="O68" s="61" t="s">
        <v>33</v>
      </c>
      <c r="P68" t="s">
        <v>100</v>
      </c>
      <c r="Q68" s="58">
        <v>12489</v>
      </c>
      <c r="R68" t="s">
        <v>3</v>
      </c>
      <c r="S68" s="17" t="s">
        <v>4</v>
      </c>
      <c r="T68" s="18" t="s">
        <v>31</v>
      </c>
      <c r="U68" s="18" t="s">
        <v>31</v>
      </c>
      <c r="V68">
        <v>10</v>
      </c>
      <c r="W68" s="60" t="s">
        <v>34</v>
      </c>
      <c r="X68" s="61" t="s">
        <v>33</v>
      </c>
      <c r="Y68" s="18" t="s">
        <v>31</v>
      </c>
      <c r="Z68" s="18" t="s">
        <v>31</v>
      </c>
      <c r="AA68" s="18" t="s">
        <v>31</v>
      </c>
      <c r="AB68" s="18" t="s">
        <v>31</v>
      </c>
    </row>
    <row r="69" spans="1:28">
      <c r="A69" t="s">
        <v>101</v>
      </c>
      <c r="B69" s="18" t="s">
        <v>31</v>
      </c>
      <c r="C69" s="18" t="s">
        <v>31</v>
      </c>
      <c r="D69">
        <v>10</v>
      </c>
      <c r="E69">
        <v>0</v>
      </c>
      <c r="F69">
        <v>0</v>
      </c>
      <c r="G69" t="s">
        <v>30</v>
      </c>
      <c r="H69">
        <v>12489</v>
      </c>
      <c r="I69" t="s">
        <v>3</v>
      </c>
      <c r="J69" s="17" t="s">
        <v>4</v>
      </c>
      <c r="K69" s="18" t="s">
        <v>31</v>
      </c>
      <c r="L69" s="18" t="s">
        <v>31</v>
      </c>
      <c r="M69">
        <v>1</v>
      </c>
      <c r="N69" s="60" t="s">
        <v>32</v>
      </c>
      <c r="O69" s="61" t="s">
        <v>33</v>
      </c>
      <c r="P69" t="s">
        <v>101</v>
      </c>
      <c r="Q69" s="58">
        <v>12489</v>
      </c>
      <c r="R69" t="s">
        <v>3</v>
      </c>
      <c r="S69" s="17" t="s">
        <v>4</v>
      </c>
      <c r="T69" s="18" t="s">
        <v>31</v>
      </c>
      <c r="U69" s="18" t="s">
        <v>31</v>
      </c>
      <c r="V69">
        <v>10</v>
      </c>
      <c r="W69" s="60" t="s">
        <v>34</v>
      </c>
      <c r="X69" s="61" t="s">
        <v>33</v>
      </c>
      <c r="Y69" s="18" t="s">
        <v>31</v>
      </c>
      <c r="Z69" s="18" t="s">
        <v>31</v>
      </c>
      <c r="AA69" s="18" t="s">
        <v>31</v>
      </c>
      <c r="AB69" s="18" t="s">
        <v>31</v>
      </c>
    </row>
    <row r="70" spans="1:28">
      <c r="A70" t="s">
        <v>102</v>
      </c>
      <c r="B70" s="18" t="s">
        <v>31</v>
      </c>
      <c r="C70" s="18" t="s">
        <v>31</v>
      </c>
      <c r="D70">
        <v>10</v>
      </c>
      <c r="E70">
        <v>0</v>
      </c>
      <c r="F70">
        <v>0</v>
      </c>
      <c r="G70" t="s">
        <v>30</v>
      </c>
      <c r="H70">
        <v>12489</v>
      </c>
      <c r="I70" t="s">
        <v>3</v>
      </c>
      <c r="J70" s="17" t="s">
        <v>4</v>
      </c>
      <c r="K70" s="18" t="s">
        <v>31</v>
      </c>
      <c r="L70" s="18" t="s">
        <v>31</v>
      </c>
      <c r="M70">
        <v>1</v>
      </c>
      <c r="N70" s="60" t="s">
        <v>32</v>
      </c>
      <c r="O70" s="61" t="s">
        <v>33</v>
      </c>
      <c r="P70" t="s">
        <v>102</v>
      </c>
      <c r="Q70" s="58">
        <v>12489</v>
      </c>
      <c r="R70" t="s">
        <v>3</v>
      </c>
      <c r="S70" s="17" t="s">
        <v>4</v>
      </c>
      <c r="T70" s="18" t="s">
        <v>31</v>
      </c>
      <c r="U70" s="18" t="s">
        <v>31</v>
      </c>
      <c r="V70">
        <v>10</v>
      </c>
      <c r="W70" s="60" t="s">
        <v>34</v>
      </c>
      <c r="X70" s="61" t="s">
        <v>33</v>
      </c>
      <c r="Y70" s="18" t="s">
        <v>31</v>
      </c>
      <c r="Z70" s="18" t="s">
        <v>31</v>
      </c>
      <c r="AA70" s="18" t="s">
        <v>31</v>
      </c>
      <c r="AB70" s="18" t="s">
        <v>31</v>
      </c>
    </row>
    <row r="71" spans="1:28">
      <c r="A71" t="s">
        <v>103</v>
      </c>
      <c r="B71" s="18" t="s">
        <v>31</v>
      </c>
      <c r="C71" s="18" t="s">
        <v>31</v>
      </c>
      <c r="D71">
        <v>10</v>
      </c>
      <c r="E71">
        <v>0</v>
      </c>
      <c r="F71">
        <v>0</v>
      </c>
      <c r="G71" t="s">
        <v>30</v>
      </c>
      <c r="H71">
        <v>12489</v>
      </c>
      <c r="I71" t="s">
        <v>3</v>
      </c>
      <c r="J71" s="17" t="s">
        <v>4</v>
      </c>
      <c r="K71" s="18" t="s">
        <v>31</v>
      </c>
      <c r="L71" s="18" t="s">
        <v>31</v>
      </c>
      <c r="M71">
        <v>1</v>
      </c>
      <c r="N71" s="60" t="s">
        <v>32</v>
      </c>
      <c r="O71" s="61" t="s">
        <v>33</v>
      </c>
      <c r="P71" t="s">
        <v>103</v>
      </c>
      <c r="Q71" s="58">
        <v>12489</v>
      </c>
      <c r="R71" t="s">
        <v>3</v>
      </c>
      <c r="S71" s="17" t="s">
        <v>4</v>
      </c>
      <c r="T71" s="18" t="s">
        <v>31</v>
      </c>
      <c r="U71" s="18" t="s">
        <v>31</v>
      </c>
      <c r="V71">
        <v>10</v>
      </c>
      <c r="W71" s="60" t="s">
        <v>34</v>
      </c>
      <c r="X71" s="61" t="s">
        <v>33</v>
      </c>
      <c r="Y71" s="18" t="s">
        <v>31</v>
      </c>
      <c r="Z71" s="18" t="s">
        <v>31</v>
      </c>
      <c r="AA71" s="18" t="s">
        <v>31</v>
      </c>
      <c r="AB71" s="18" t="s">
        <v>31</v>
      </c>
    </row>
    <row r="72" spans="1:28">
      <c r="A72" t="s">
        <v>104</v>
      </c>
      <c r="B72" s="18" t="s">
        <v>31</v>
      </c>
      <c r="C72" s="18" t="s">
        <v>31</v>
      </c>
      <c r="D72">
        <v>10</v>
      </c>
      <c r="E72">
        <v>0</v>
      </c>
      <c r="F72">
        <v>0</v>
      </c>
      <c r="G72" t="s">
        <v>30</v>
      </c>
      <c r="H72">
        <v>12489</v>
      </c>
      <c r="I72" t="s">
        <v>3</v>
      </c>
      <c r="J72" s="17" t="s">
        <v>4</v>
      </c>
      <c r="K72" s="18" t="s">
        <v>31</v>
      </c>
      <c r="L72" s="18" t="s">
        <v>31</v>
      </c>
      <c r="M72">
        <v>1</v>
      </c>
      <c r="N72" s="60" t="s">
        <v>32</v>
      </c>
      <c r="O72" s="61" t="s">
        <v>33</v>
      </c>
      <c r="P72" t="s">
        <v>104</v>
      </c>
      <c r="Q72" s="58">
        <v>12489</v>
      </c>
      <c r="R72" t="s">
        <v>3</v>
      </c>
      <c r="S72" s="17" t="s">
        <v>4</v>
      </c>
      <c r="T72" s="18" t="s">
        <v>31</v>
      </c>
      <c r="U72" s="18" t="s">
        <v>31</v>
      </c>
      <c r="V72">
        <v>10</v>
      </c>
      <c r="W72" s="60" t="s">
        <v>34</v>
      </c>
      <c r="X72" s="61" t="s">
        <v>33</v>
      </c>
      <c r="Y72" s="18" t="s">
        <v>31</v>
      </c>
      <c r="Z72" s="18" t="s">
        <v>31</v>
      </c>
      <c r="AA72" s="18" t="s">
        <v>31</v>
      </c>
      <c r="AB72" s="18" t="s">
        <v>31</v>
      </c>
    </row>
    <row r="73" spans="1:28">
      <c r="A73" t="s">
        <v>105</v>
      </c>
      <c r="B73" s="18" t="s">
        <v>31</v>
      </c>
      <c r="C73" s="18" t="s">
        <v>31</v>
      </c>
      <c r="D73">
        <v>10</v>
      </c>
      <c r="E73">
        <v>0</v>
      </c>
      <c r="F73">
        <v>0</v>
      </c>
      <c r="G73" t="s">
        <v>30</v>
      </c>
      <c r="H73">
        <v>12489</v>
      </c>
      <c r="I73" t="s">
        <v>3</v>
      </c>
      <c r="J73" s="17" t="s">
        <v>4</v>
      </c>
      <c r="K73" s="18" t="s">
        <v>31</v>
      </c>
      <c r="L73" s="18" t="s">
        <v>31</v>
      </c>
      <c r="M73">
        <v>1</v>
      </c>
      <c r="N73" s="60" t="s">
        <v>32</v>
      </c>
      <c r="O73" s="61" t="s">
        <v>33</v>
      </c>
      <c r="P73" t="s">
        <v>105</v>
      </c>
      <c r="Q73" s="58">
        <v>12489</v>
      </c>
      <c r="R73" t="s">
        <v>3</v>
      </c>
      <c r="S73" s="17" t="s">
        <v>4</v>
      </c>
      <c r="T73" s="18" t="s">
        <v>31</v>
      </c>
      <c r="U73" s="18" t="s">
        <v>31</v>
      </c>
      <c r="V73">
        <v>10</v>
      </c>
      <c r="W73" s="60" t="s">
        <v>34</v>
      </c>
      <c r="X73" s="61" t="s">
        <v>33</v>
      </c>
      <c r="Y73" s="18" t="s">
        <v>31</v>
      </c>
      <c r="Z73" s="18" t="s">
        <v>31</v>
      </c>
      <c r="AA73" s="18" t="s">
        <v>31</v>
      </c>
      <c r="AB73" s="18" t="s">
        <v>31</v>
      </c>
    </row>
    <row r="74" spans="1:28">
      <c r="A74" t="s">
        <v>106</v>
      </c>
      <c r="B74" s="18" t="s">
        <v>31</v>
      </c>
      <c r="C74" s="18" t="s">
        <v>31</v>
      </c>
      <c r="D74">
        <v>10</v>
      </c>
      <c r="E74">
        <v>0</v>
      </c>
      <c r="F74">
        <v>0</v>
      </c>
      <c r="G74" t="s">
        <v>30</v>
      </c>
      <c r="H74">
        <v>12489</v>
      </c>
      <c r="I74" t="s">
        <v>3</v>
      </c>
      <c r="J74" s="17" t="s">
        <v>4</v>
      </c>
      <c r="K74" s="18" t="s">
        <v>31</v>
      </c>
      <c r="L74" s="18" t="s">
        <v>31</v>
      </c>
      <c r="M74">
        <v>1</v>
      </c>
      <c r="N74" s="60" t="s">
        <v>32</v>
      </c>
      <c r="O74" s="61" t="s">
        <v>33</v>
      </c>
      <c r="P74" t="s">
        <v>106</v>
      </c>
      <c r="Q74" s="58">
        <v>12489</v>
      </c>
      <c r="R74" t="s">
        <v>3</v>
      </c>
      <c r="S74" s="17" t="s">
        <v>4</v>
      </c>
      <c r="T74" s="18" t="s">
        <v>31</v>
      </c>
      <c r="U74" s="18" t="s">
        <v>31</v>
      </c>
      <c r="V74">
        <v>10</v>
      </c>
      <c r="W74" s="60" t="s">
        <v>34</v>
      </c>
      <c r="X74" s="61" t="s">
        <v>33</v>
      </c>
      <c r="Y74" s="18" t="s">
        <v>31</v>
      </c>
      <c r="Z74" s="18" t="s">
        <v>31</v>
      </c>
      <c r="AA74" s="18" t="s">
        <v>31</v>
      </c>
      <c r="AB74" s="18" t="s">
        <v>31</v>
      </c>
    </row>
    <row r="75" spans="1:28">
      <c r="A75" t="s">
        <v>107</v>
      </c>
      <c r="B75" s="18" t="s">
        <v>31</v>
      </c>
      <c r="C75" s="18" t="s">
        <v>31</v>
      </c>
      <c r="D75">
        <v>10</v>
      </c>
      <c r="E75">
        <v>0</v>
      </c>
      <c r="F75">
        <v>0</v>
      </c>
      <c r="G75" t="s">
        <v>30</v>
      </c>
      <c r="H75">
        <v>12489</v>
      </c>
      <c r="I75" t="s">
        <v>3</v>
      </c>
      <c r="J75" s="17" t="s">
        <v>4</v>
      </c>
      <c r="K75" s="18" t="s">
        <v>31</v>
      </c>
      <c r="L75" s="18" t="s">
        <v>31</v>
      </c>
      <c r="M75">
        <v>1</v>
      </c>
      <c r="N75" s="60" t="s">
        <v>32</v>
      </c>
      <c r="O75" s="61" t="s">
        <v>33</v>
      </c>
      <c r="P75" t="s">
        <v>107</v>
      </c>
      <c r="Q75" s="58">
        <v>12489</v>
      </c>
      <c r="R75" t="s">
        <v>3</v>
      </c>
      <c r="S75" s="17" t="s">
        <v>4</v>
      </c>
      <c r="T75" s="18" t="s">
        <v>31</v>
      </c>
      <c r="U75" s="18" t="s">
        <v>31</v>
      </c>
      <c r="V75">
        <v>10</v>
      </c>
      <c r="W75" s="60" t="s">
        <v>34</v>
      </c>
      <c r="X75" s="61" t="s">
        <v>33</v>
      </c>
      <c r="Y75" s="18" t="s">
        <v>31</v>
      </c>
      <c r="Z75" s="18" t="s">
        <v>31</v>
      </c>
      <c r="AA75" s="18" t="s">
        <v>31</v>
      </c>
      <c r="AB75" s="18" t="s">
        <v>31</v>
      </c>
    </row>
    <row r="76" spans="1:28">
      <c r="A76" t="s">
        <v>108</v>
      </c>
      <c r="B76" s="18" t="s">
        <v>31</v>
      </c>
      <c r="C76" s="18" t="s">
        <v>31</v>
      </c>
      <c r="D76">
        <v>10</v>
      </c>
      <c r="E76">
        <v>0</v>
      </c>
      <c r="F76">
        <v>0</v>
      </c>
      <c r="G76" t="s">
        <v>30</v>
      </c>
      <c r="H76">
        <v>12489</v>
      </c>
      <c r="I76" t="s">
        <v>3</v>
      </c>
      <c r="J76" s="17" t="s">
        <v>4</v>
      </c>
      <c r="K76" s="18" t="s">
        <v>31</v>
      </c>
      <c r="L76" s="18" t="s">
        <v>31</v>
      </c>
      <c r="M76">
        <v>1</v>
      </c>
      <c r="N76" s="60" t="s">
        <v>32</v>
      </c>
      <c r="O76" s="61" t="s">
        <v>33</v>
      </c>
      <c r="P76" t="s">
        <v>108</v>
      </c>
      <c r="Q76" s="58">
        <v>12489</v>
      </c>
      <c r="R76" t="s">
        <v>3</v>
      </c>
      <c r="S76" s="17" t="s">
        <v>4</v>
      </c>
      <c r="T76" s="18" t="s">
        <v>31</v>
      </c>
      <c r="U76" s="18" t="s">
        <v>31</v>
      </c>
      <c r="V76">
        <v>10</v>
      </c>
      <c r="W76" s="60" t="s">
        <v>34</v>
      </c>
      <c r="X76" s="61" t="s">
        <v>33</v>
      </c>
      <c r="Y76" s="18" t="s">
        <v>31</v>
      </c>
      <c r="Z76" s="18" t="s">
        <v>31</v>
      </c>
      <c r="AA76" s="18" t="s">
        <v>31</v>
      </c>
      <c r="AB76" s="18" t="s">
        <v>31</v>
      </c>
    </row>
    <row r="77" spans="1:28">
      <c r="A77" t="s">
        <v>109</v>
      </c>
      <c r="B77" s="18" t="s">
        <v>31</v>
      </c>
      <c r="C77" s="18" t="s">
        <v>31</v>
      </c>
      <c r="D77">
        <v>10</v>
      </c>
      <c r="E77">
        <v>0</v>
      </c>
      <c r="F77">
        <v>0</v>
      </c>
      <c r="G77" t="s">
        <v>30</v>
      </c>
      <c r="H77">
        <v>12489</v>
      </c>
      <c r="I77" t="s">
        <v>3</v>
      </c>
      <c r="J77" s="17" t="s">
        <v>4</v>
      </c>
      <c r="K77" s="18" t="s">
        <v>31</v>
      </c>
      <c r="L77" s="18" t="s">
        <v>31</v>
      </c>
      <c r="M77">
        <v>1</v>
      </c>
      <c r="N77" s="60" t="s">
        <v>32</v>
      </c>
      <c r="O77" s="61" t="s">
        <v>33</v>
      </c>
      <c r="P77" t="s">
        <v>109</v>
      </c>
      <c r="Q77" s="58">
        <v>12489</v>
      </c>
      <c r="R77" t="s">
        <v>3</v>
      </c>
      <c r="S77" s="17" t="s">
        <v>4</v>
      </c>
      <c r="T77" s="18" t="s">
        <v>31</v>
      </c>
      <c r="U77" s="18" t="s">
        <v>31</v>
      </c>
      <c r="V77">
        <v>10</v>
      </c>
      <c r="W77" s="60" t="s">
        <v>34</v>
      </c>
      <c r="X77" s="61" t="s">
        <v>33</v>
      </c>
      <c r="Y77" s="18" t="s">
        <v>31</v>
      </c>
      <c r="Z77" s="18" t="s">
        <v>31</v>
      </c>
      <c r="AA77" s="18" t="s">
        <v>31</v>
      </c>
      <c r="AB77" s="18" t="s">
        <v>31</v>
      </c>
    </row>
    <row r="78" spans="1:28" ht="15.75">
      <c r="A78" t="s">
        <v>110</v>
      </c>
      <c r="B78" s="18" t="s">
        <v>31</v>
      </c>
      <c r="C78" s="18" t="s">
        <v>31</v>
      </c>
      <c r="D78">
        <v>10</v>
      </c>
      <c r="E78">
        <v>0</v>
      </c>
      <c r="F78">
        <v>0</v>
      </c>
      <c r="G78" t="s">
        <v>30</v>
      </c>
      <c r="H78">
        <v>12489</v>
      </c>
      <c r="I78" t="s">
        <v>3</v>
      </c>
      <c r="J78" s="17" t="s">
        <v>4</v>
      </c>
      <c r="K78" s="18" t="s">
        <v>31</v>
      </c>
      <c r="L78" s="18" t="s">
        <v>31</v>
      </c>
      <c r="M78">
        <v>1</v>
      </c>
      <c r="N78" s="60" t="s">
        <v>32</v>
      </c>
      <c r="O78" s="61" t="s">
        <v>33</v>
      </c>
      <c r="P78" t="s">
        <v>110</v>
      </c>
      <c r="Q78" s="58">
        <v>12489</v>
      </c>
      <c r="R78" t="s">
        <v>3</v>
      </c>
      <c r="S78" s="17" t="s">
        <v>4</v>
      </c>
      <c r="T78" s="20" t="s">
        <v>111</v>
      </c>
      <c r="U78" s="51" t="s">
        <v>112</v>
      </c>
      <c r="V78">
        <v>10</v>
      </c>
      <c r="W78" s="60" t="s">
        <v>34</v>
      </c>
      <c r="X78" s="61" t="s">
        <v>33</v>
      </c>
      <c r="Y78" s="18" t="s">
        <v>31</v>
      </c>
      <c r="Z78" s="18" t="s">
        <v>31</v>
      </c>
      <c r="AA78" s="18" t="s">
        <v>31</v>
      </c>
      <c r="AB78" s="18" t="s">
        <v>31</v>
      </c>
    </row>
    <row r="79" spans="1:28">
      <c r="A79" t="s">
        <v>113</v>
      </c>
      <c r="B79" s="18" t="s">
        <v>31</v>
      </c>
      <c r="C79" s="18" t="s">
        <v>31</v>
      </c>
      <c r="D79">
        <v>10</v>
      </c>
      <c r="E79">
        <v>0</v>
      </c>
      <c r="F79">
        <v>0</v>
      </c>
      <c r="G79" t="s">
        <v>30</v>
      </c>
      <c r="H79">
        <v>12489</v>
      </c>
      <c r="I79" t="s">
        <v>3</v>
      </c>
      <c r="J79" s="17" t="s">
        <v>4</v>
      </c>
      <c r="K79" s="18" t="s">
        <v>31</v>
      </c>
      <c r="L79" s="18" t="s">
        <v>31</v>
      </c>
      <c r="M79">
        <v>1</v>
      </c>
      <c r="N79" s="60" t="s">
        <v>32</v>
      </c>
      <c r="O79" s="61" t="s">
        <v>33</v>
      </c>
      <c r="P79" t="s">
        <v>113</v>
      </c>
      <c r="Q79" s="58">
        <v>12489</v>
      </c>
      <c r="R79" t="s">
        <v>3</v>
      </c>
      <c r="S79" s="17" t="s">
        <v>4</v>
      </c>
      <c r="T79" s="18" t="s">
        <v>31</v>
      </c>
      <c r="U79" s="18" t="s">
        <v>31</v>
      </c>
      <c r="V79">
        <v>10</v>
      </c>
      <c r="W79" s="60" t="s">
        <v>34</v>
      </c>
      <c r="X79" s="61" t="s">
        <v>33</v>
      </c>
      <c r="Y79" s="18" t="s">
        <v>31</v>
      </c>
      <c r="Z79" s="18" t="s">
        <v>31</v>
      </c>
      <c r="AA79" s="18" t="s">
        <v>31</v>
      </c>
      <c r="AB79" s="18" t="s">
        <v>31</v>
      </c>
    </row>
    <row r="80" spans="1:28">
      <c r="A80" t="s">
        <v>114</v>
      </c>
      <c r="B80" s="18" t="s">
        <v>31</v>
      </c>
      <c r="C80" s="18" t="s">
        <v>31</v>
      </c>
      <c r="D80">
        <v>10</v>
      </c>
      <c r="E80">
        <v>0</v>
      </c>
      <c r="F80">
        <v>0</v>
      </c>
      <c r="G80" t="s">
        <v>30</v>
      </c>
      <c r="H80">
        <v>12489</v>
      </c>
      <c r="I80" t="s">
        <v>3</v>
      </c>
      <c r="J80" s="17" t="s">
        <v>4</v>
      </c>
      <c r="K80" s="18" t="s">
        <v>31</v>
      </c>
      <c r="L80" s="18" t="s">
        <v>31</v>
      </c>
      <c r="M80">
        <v>1</v>
      </c>
      <c r="N80" s="60" t="s">
        <v>32</v>
      </c>
      <c r="O80" s="61" t="s">
        <v>33</v>
      </c>
      <c r="P80" t="s">
        <v>114</v>
      </c>
      <c r="Q80" s="58">
        <v>12489</v>
      </c>
      <c r="R80" t="s">
        <v>3</v>
      </c>
      <c r="S80" s="17" t="s">
        <v>4</v>
      </c>
      <c r="T80" s="18" t="s">
        <v>31</v>
      </c>
      <c r="U80" s="18" t="s">
        <v>31</v>
      </c>
      <c r="V80">
        <v>10</v>
      </c>
      <c r="W80" s="60" t="s">
        <v>34</v>
      </c>
      <c r="X80" s="61" t="s">
        <v>33</v>
      </c>
      <c r="Y80" s="18" t="s">
        <v>31</v>
      </c>
      <c r="Z80" s="18" t="s">
        <v>31</v>
      </c>
      <c r="AA80" s="18" t="s">
        <v>31</v>
      </c>
      <c r="AB80" s="18" t="s">
        <v>31</v>
      </c>
    </row>
    <row r="81" spans="1:28">
      <c r="A81" t="s">
        <v>115</v>
      </c>
      <c r="B81" s="18" t="s">
        <v>31</v>
      </c>
      <c r="C81" s="18" t="s">
        <v>31</v>
      </c>
      <c r="D81">
        <v>10</v>
      </c>
      <c r="E81">
        <v>0</v>
      </c>
      <c r="F81">
        <v>0</v>
      </c>
      <c r="G81" t="s">
        <v>30</v>
      </c>
      <c r="H81">
        <v>12489</v>
      </c>
      <c r="I81" t="s">
        <v>3</v>
      </c>
      <c r="J81" s="17" t="s">
        <v>4</v>
      </c>
      <c r="K81" s="18" t="s">
        <v>31</v>
      </c>
      <c r="L81" s="18" t="s">
        <v>31</v>
      </c>
      <c r="M81">
        <v>1</v>
      </c>
      <c r="N81" s="60" t="s">
        <v>32</v>
      </c>
      <c r="O81" s="61" t="s">
        <v>33</v>
      </c>
      <c r="P81" t="s">
        <v>115</v>
      </c>
      <c r="Q81" s="58">
        <v>12489</v>
      </c>
      <c r="R81" t="s">
        <v>3</v>
      </c>
      <c r="S81" s="17" t="s">
        <v>4</v>
      </c>
      <c r="T81" s="18" t="s">
        <v>31</v>
      </c>
      <c r="U81" s="18" t="s">
        <v>31</v>
      </c>
      <c r="V81">
        <v>10</v>
      </c>
      <c r="W81" s="60" t="s">
        <v>34</v>
      </c>
      <c r="X81" s="61" t="s">
        <v>33</v>
      </c>
      <c r="Y81" s="18" t="s">
        <v>31</v>
      </c>
      <c r="Z81" s="18" t="s">
        <v>31</v>
      </c>
      <c r="AA81" s="18" t="s">
        <v>31</v>
      </c>
      <c r="AB81" s="18" t="s">
        <v>31</v>
      </c>
    </row>
    <row r="82" spans="1:28">
      <c r="A82" t="s">
        <v>116</v>
      </c>
      <c r="B82" s="18" t="s">
        <v>31</v>
      </c>
      <c r="C82" s="18" t="s">
        <v>31</v>
      </c>
      <c r="D82">
        <v>10</v>
      </c>
      <c r="E82">
        <v>0</v>
      </c>
      <c r="F82">
        <v>0</v>
      </c>
      <c r="G82" t="s">
        <v>30</v>
      </c>
      <c r="H82">
        <v>12489</v>
      </c>
      <c r="I82" t="s">
        <v>3</v>
      </c>
      <c r="J82" s="17" t="s">
        <v>4</v>
      </c>
      <c r="K82" s="18" t="s">
        <v>31</v>
      </c>
      <c r="L82" s="18" t="s">
        <v>31</v>
      </c>
      <c r="M82">
        <v>1</v>
      </c>
      <c r="N82" s="60" t="s">
        <v>32</v>
      </c>
      <c r="O82" s="61" t="s">
        <v>33</v>
      </c>
      <c r="P82" t="s">
        <v>116</v>
      </c>
      <c r="Q82" s="58">
        <v>12489</v>
      </c>
      <c r="R82" t="s">
        <v>3</v>
      </c>
      <c r="S82" s="17" t="s">
        <v>4</v>
      </c>
      <c r="T82" s="18" t="s">
        <v>31</v>
      </c>
      <c r="U82" s="18" t="s">
        <v>31</v>
      </c>
      <c r="V82">
        <v>10</v>
      </c>
      <c r="W82" s="60" t="s">
        <v>34</v>
      </c>
      <c r="X82" s="61" t="s">
        <v>33</v>
      </c>
      <c r="Y82" s="18" t="s">
        <v>31</v>
      </c>
      <c r="Z82" s="18" t="s">
        <v>31</v>
      </c>
      <c r="AA82" s="18" t="s">
        <v>31</v>
      </c>
      <c r="AB82" s="18" t="s">
        <v>31</v>
      </c>
    </row>
    <row r="83" spans="1:28">
      <c r="A83" t="s">
        <v>117</v>
      </c>
      <c r="B83" s="18" t="s">
        <v>31</v>
      </c>
      <c r="C83" s="18" t="s">
        <v>31</v>
      </c>
      <c r="D83">
        <v>10</v>
      </c>
      <c r="E83">
        <v>0</v>
      </c>
      <c r="F83">
        <v>0</v>
      </c>
      <c r="G83" t="s">
        <v>30</v>
      </c>
      <c r="H83">
        <v>12489</v>
      </c>
      <c r="I83" t="s">
        <v>3</v>
      </c>
      <c r="J83" s="17" t="s">
        <v>4</v>
      </c>
      <c r="K83" s="18" t="s">
        <v>31</v>
      </c>
      <c r="L83" s="18" t="s">
        <v>31</v>
      </c>
      <c r="M83">
        <v>1</v>
      </c>
      <c r="N83" s="60" t="s">
        <v>32</v>
      </c>
      <c r="O83" s="61" t="s">
        <v>33</v>
      </c>
      <c r="P83" t="s">
        <v>117</v>
      </c>
      <c r="Q83" s="58">
        <v>12489</v>
      </c>
      <c r="R83" t="s">
        <v>3</v>
      </c>
      <c r="S83" s="17" t="s">
        <v>4</v>
      </c>
      <c r="T83" s="18" t="s">
        <v>31</v>
      </c>
      <c r="U83" s="18" t="s">
        <v>31</v>
      </c>
      <c r="V83">
        <v>10</v>
      </c>
      <c r="W83" s="60" t="s">
        <v>34</v>
      </c>
      <c r="X83" s="61" t="s">
        <v>33</v>
      </c>
      <c r="Y83" s="18" t="s">
        <v>31</v>
      </c>
      <c r="Z83" s="18" t="s">
        <v>31</v>
      </c>
      <c r="AA83" s="18" t="s">
        <v>31</v>
      </c>
      <c r="AB83" s="18" t="s">
        <v>31</v>
      </c>
    </row>
    <row r="84" spans="1:28">
      <c r="A84" t="s">
        <v>118</v>
      </c>
      <c r="B84" s="18" t="s">
        <v>31</v>
      </c>
      <c r="C84" s="18" t="s">
        <v>31</v>
      </c>
      <c r="D84">
        <v>10</v>
      </c>
      <c r="E84">
        <v>0</v>
      </c>
      <c r="F84">
        <v>0</v>
      </c>
      <c r="G84" t="s">
        <v>30</v>
      </c>
      <c r="H84">
        <v>12489</v>
      </c>
      <c r="I84" t="s">
        <v>3</v>
      </c>
      <c r="J84" s="17" t="s">
        <v>4</v>
      </c>
      <c r="K84" s="18" t="s">
        <v>31</v>
      </c>
      <c r="L84" s="18" t="s">
        <v>31</v>
      </c>
      <c r="M84">
        <v>1</v>
      </c>
      <c r="N84" s="60" t="s">
        <v>32</v>
      </c>
      <c r="O84" s="61" t="s">
        <v>33</v>
      </c>
      <c r="P84" t="s">
        <v>118</v>
      </c>
      <c r="Q84" s="58">
        <v>12489</v>
      </c>
      <c r="R84" t="s">
        <v>3</v>
      </c>
      <c r="S84" s="17" t="s">
        <v>4</v>
      </c>
      <c r="T84" s="18" t="s">
        <v>31</v>
      </c>
      <c r="U84" s="18" t="s">
        <v>31</v>
      </c>
      <c r="V84">
        <v>10</v>
      </c>
      <c r="W84" s="60" t="s">
        <v>34</v>
      </c>
      <c r="X84" s="61" t="s">
        <v>33</v>
      </c>
      <c r="Y84" s="18" t="s">
        <v>31</v>
      </c>
      <c r="Z84" s="18" t="s">
        <v>31</v>
      </c>
      <c r="AA84" s="18" t="s">
        <v>31</v>
      </c>
      <c r="AB84" s="18" t="s">
        <v>31</v>
      </c>
    </row>
    <row r="85" spans="1:28">
      <c r="A85" t="s">
        <v>119</v>
      </c>
      <c r="B85" s="18" t="s">
        <v>31</v>
      </c>
      <c r="C85" s="18" t="s">
        <v>31</v>
      </c>
      <c r="D85">
        <v>10</v>
      </c>
      <c r="E85">
        <v>0</v>
      </c>
      <c r="F85">
        <v>0</v>
      </c>
      <c r="G85" t="s">
        <v>30</v>
      </c>
      <c r="H85">
        <v>12489</v>
      </c>
      <c r="I85" t="s">
        <v>3</v>
      </c>
      <c r="J85" s="17" t="s">
        <v>4</v>
      </c>
      <c r="K85" s="18" t="s">
        <v>31</v>
      </c>
      <c r="L85" s="18" t="s">
        <v>31</v>
      </c>
      <c r="M85">
        <v>1</v>
      </c>
      <c r="N85" s="60" t="s">
        <v>32</v>
      </c>
      <c r="O85" s="61" t="s">
        <v>33</v>
      </c>
      <c r="P85" t="s">
        <v>119</v>
      </c>
      <c r="Q85" s="58">
        <v>12489</v>
      </c>
      <c r="R85" t="s">
        <v>3</v>
      </c>
      <c r="S85" s="17" t="s">
        <v>4</v>
      </c>
      <c r="T85" s="18" t="s">
        <v>31</v>
      </c>
      <c r="U85" s="18" t="s">
        <v>31</v>
      </c>
      <c r="V85">
        <v>10</v>
      </c>
      <c r="W85" s="60" t="s">
        <v>34</v>
      </c>
      <c r="X85" s="61" t="s">
        <v>33</v>
      </c>
      <c r="Y85" s="18" t="s">
        <v>31</v>
      </c>
      <c r="Z85" s="18" t="s">
        <v>31</v>
      </c>
      <c r="AA85" s="18" t="s">
        <v>31</v>
      </c>
      <c r="AB85" s="18" t="s">
        <v>31</v>
      </c>
    </row>
    <row r="86" spans="1:28">
      <c r="A86" t="s">
        <v>120</v>
      </c>
      <c r="B86" s="18" t="s">
        <v>31</v>
      </c>
      <c r="C86" s="18" t="s">
        <v>31</v>
      </c>
      <c r="D86">
        <v>10</v>
      </c>
      <c r="E86">
        <v>0</v>
      </c>
      <c r="F86">
        <v>0</v>
      </c>
      <c r="G86" t="s">
        <v>30</v>
      </c>
      <c r="H86">
        <v>12489</v>
      </c>
      <c r="I86" t="s">
        <v>3</v>
      </c>
      <c r="J86" s="17" t="s">
        <v>4</v>
      </c>
      <c r="K86" s="18" t="s">
        <v>31</v>
      </c>
      <c r="L86" s="18" t="s">
        <v>31</v>
      </c>
      <c r="M86">
        <v>1</v>
      </c>
      <c r="N86" s="60" t="s">
        <v>32</v>
      </c>
      <c r="O86" s="61" t="s">
        <v>33</v>
      </c>
      <c r="P86" t="s">
        <v>120</v>
      </c>
      <c r="Q86" s="58">
        <v>12489</v>
      </c>
      <c r="R86" t="s">
        <v>3</v>
      </c>
      <c r="S86" s="17" t="s">
        <v>4</v>
      </c>
      <c r="T86" s="18" t="s">
        <v>31</v>
      </c>
      <c r="U86" s="18" t="s">
        <v>31</v>
      </c>
      <c r="V86">
        <v>10</v>
      </c>
      <c r="W86" s="60" t="s">
        <v>34</v>
      </c>
      <c r="X86" s="61" t="s">
        <v>33</v>
      </c>
      <c r="Y86" s="18" t="s">
        <v>31</v>
      </c>
      <c r="Z86" s="18" t="s">
        <v>31</v>
      </c>
      <c r="AA86" s="18" t="s">
        <v>31</v>
      </c>
      <c r="AB86" s="18" t="s">
        <v>31</v>
      </c>
    </row>
    <row r="87" spans="1:28">
      <c r="A87" t="s">
        <v>121</v>
      </c>
      <c r="B87" s="18" t="s">
        <v>31</v>
      </c>
      <c r="C87" s="18" t="s">
        <v>31</v>
      </c>
      <c r="D87">
        <v>10</v>
      </c>
      <c r="E87">
        <v>0</v>
      </c>
      <c r="F87">
        <v>0</v>
      </c>
      <c r="G87" t="s">
        <v>30</v>
      </c>
      <c r="H87">
        <v>12489</v>
      </c>
      <c r="I87" t="s">
        <v>3</v>
      </c>
      <c r="J87" s="17" t="s">
        <v>4</v>
      </c>
      <c r="K87" s="18" t="s">
        <v>31</v>
      </c>
      <c r="L87" s="18" t="s">
        <v>31</v>
      </c>
      <c r="M87">
        <v>1</v>
      </c>
      <c r="N87" s="60" t="s">
        <v>32</v>
      </c>
      <c r="O87" s="61" t="s">
        <v>33</v>
      </c>
      <c r="P87" t="s">
        <v>121</v>
      </c>
      <c r="Q87" s="58">
        <v>12489</v>
      </c>
      <c r="R87" t="s">
        <v>3</v>
      </c>
      <c r="S87" s="17" t="s">
        <v>4</v>
      </c>
      <c r="T87" s="18" t="s">
        <v>31</v>
      </c>
      <c r="U87" s="18" t="s">
        <v>31</v>
      </c>
      <c r="V87">
        <v>10</v>
      </c>
      <c r="W87" s="60" t="s">
        <v>34</v>
      </c>
      <c r="X87" s="61" t="s">
        <v>33</v>
      </c>
      <c r="Y87" s="18" t="s">
        <v>31</v>
      </c>
      <c r="Z87" s="18" t="s">
        <v>31</v>
      </c>
      <c r="AA87" s="18" t="s">
        <v>31</v>
      </c>
      <c r="AB87" s="18" t="s">
        <v>31</v>
      </c>
    </row>
    <row r="88" spans="1:28">
      <c r="A88" t="s">
        <v>122</v>
      </c>
      <c r="B88" s="18" t="s">
        <v>31</v>
      </c>
      <c r="C88" s="18" t="s">
        <v>31</v>
      </c>
      <c r="D88">
        <v>10</v>
      </c>
      <c r="E88">
        <v>0</v>
      </c>
      <c r="F88">
        <v>0</v>
      </c>
      <c r="G88" t="s">
        <v>30</v>
      </c>
      <c r="H88">
        <v>12489</v>
      </c>
      <c r="I88" t="s">
        <v>3</v>
      </c>
      <c r="J88" s="17" t="s">
        <v>4</v>
      </c>
      <c r="K88" s="18" t="s">
        <v>31</v>
      </c>
      <c r="L88" s="18" t="s">
        <v>31</v>
      </c>
      <c r="M88">
        <v>1</v>
      </c>
      <c r="N88" s="60" t="s">
        <v>32</v>
      </c>
      <c r="O88" s="61" t="s">
        <v>33</v>
      </c>
      <c r="P88" t="s">
        <v>122</v>
      </c>
      <c r="Q88" s="58">
        <v>12489</v>
      </c>
      <c r="R88" t="s">
        <v>3</v>
      </c>
      <c r="S88" s="17" t="s">
        <v>4</v>
      </c>
      <c r="T88" s="18" t="s">
        <v>31</v>
      </c>
      <c r="U88" s="18" t="s">
        <v>31</v>
      </c>
      <c r="V88">
        <v>10</v>
      </c>
      <c r="W88" s="60" t="s">
        <v>34</v>
      </c>
      <c r="X88" s="61" t="s">
        <v>33</v>
      </c>
      <c r="Y88" s="18" t="s">
        <v>31</v>
      </c>
      <c r="Z88" s="18" t="s">
        <v>31</v>
      </c>
      <c r="AA88" s="18" t="s">
        <v>31</v>
      </c>
      <c r="AB88" s="18" t="s">
        <v>31</v>
      </c>
    </row>
    <row r="89" spans="1:28">
      <c r="A89" t="s">
        <v>123</v>
      </c>
      <c r="B89" s="18" t="s">
        <v>31</v>
      </c>
      <c r="C89" s="18" t="s">
        <v>31</v>
      </c>
      <c r="D89">
        <v>10</v>
      </c>
      <c r="E89">
        <v>0</v>
      </c>
      <c r="F89">
        <v>0</v>
      </c>
      <c r="G89" t="s">
        <v>30</v>
      </c>
      <c r="H89">
        <v>12489</v>
      </c>
      <c r="I89" t="s">
        <v>3</v>
      </c>
      <c r="J89" s="17" t="s">
        <v>4</v>
      </c>
      <c r="K89" s="18" t="s">
        <v>31</v>
      </c>
      <c r="L89" s="18" t="s">
        <v>31</v>
      </c>
      <c r="M89">
        <v>1</v>
      </c>
      <c r="N89" s="60" t="s">
        <v>32</v>
      </c>
      <c r="O89" s="61" t="s">
        <v>33</v>
      </c>
      <c r="P89" t="s">
        <v>123</v>
      </c>
      <c r="Q89" s="58">
        <v>12489</v>
      </c>
      <c r="R89" t="s">
        <v>3</v>
      </c>
      <c r="S89" s="17" t="s">
        <v>4</v>
      </c>
      <c r="T89" s="18" t="s">
        <v>31</v>
      </c>
      <c r="U89" s="18" t="s">
        <v>31</v>
      </c>
      <c r="V89">
        <v>10</v>
      </c>
      <c r="W89" s="60" t="s">
        <v>34</v>
      </c>
      <c r="X89" s="61" t="s">
        <v>33</v>
      </c>
      <c r="Y89" s="18" t="s">
        <v>31</v>
      </c>
      <c r="Z89" s="18" t="s">
        <v>31</v>
      </c>
      <c r="AA89" s="18" t="s">
        <v>31</v>
      </c>
      <c r="AB89" s="18" t="s">
        <v>31</v>
      </c>
    </row>
    <row r="90" spans="1:28">
      <c r="A90" t="s">
        <v>124</v>
      </c>
      <c r="B90" s="18" t="s">
        <v>31</v>
      </c>
      <c r="C90" s="18" t="s">
        <v>31</v>
      </c>
      <c r="D90">
        <v>10</v>
      </c>
      <c r="E90">
        <v>0</v>
      </c>
      <c r="F90">
        <v>0</v>
      </c>
      <c r="G90" t="s">
        <v>30</v>
      </c>
      <c r="H90">
        <v>12489</v>
      </c>
      <c r="I90" t="s">
        <v>3</v>
      </c>
      <c r="J90" s="17" t="s">
        <v>4</v>
      </c>
      <c r="K90" s="18" t="s">
        <v>31</v>
      </c>
      <c r="L90" s="18" t="s">
        <v>31</v>
      </c>
      <c r="M90">
        <v>1</v>
      </c>
      <c r="N90" s="60" t="s">
        <v>32</v>
      </c>
      <c r="O90" s="61" t="s">
        <v>33</v>
      </c>
      <c r="P90" t="s">
        <v>124</v>
      </c>
      <c r="Q90" s="58">
        <v>12489</v>
      </c>
      <c r="R90" t="s">
        <v>3</v>
      </c>
      <c r="S90" s="17" t="s">
        <v>4</v>
      </c>
      <c r="T90" s="18" t="s">
        <v>31</v>
      </c>
      <c r="U90" s="18" t="s">
        <v>31</v>
      </c>
      <c r="V90">
        <v>10</v>
      </c>
      <c r="W90" s="60" t="s">
        <v>34</v>
      </c>
      <c r="X90" s="61" t="s">
        <v>33</v>
      </c>
      <c r="Y90" s="18" t="s">
        <v>31</v>
      </c>
      <c r="Z90" s="18" t="s">
        <v>31</v>
      </c>
      <c r="AA90" s="18" t="s">
        <v>31</v>
      </c>
      <c r="AB90" s="18" t="s">
        <v>31</v>
      </c>
    </row>
    <row r="91" spans="1:28">
      <c r="A91" t="s">
        <v>125</v>
      </c>
      <c r="B91" s="18" t="s">
        <v>31</v>
      </c>
      <c r="C91" s="18" t="s">
        <v>31</v>
      </c>
      <c r="D91">
        <v>10</v>
      </c>
      <c r="E91">
        <v>0</v>
      </c>
      <c r="F91">
        <v>0</v>
      </c>
      <c r="G91" t="s">
        <v>30</v>
      </c>
      <c r="H91">
        <v>12489</v>
      </c>
      <c r="I91" t="s">
        <v>3</v>
      </c>
      <c r="J91" s="17" t="s">
        <v>4</v>
      </c>
      <c r="K91" s="18" t="s">
        <v>31</v>
      </c>
      <c r="L91" s="18" t="s">
        <v>31</v>
      </c>
      <c r="M91">
        <v>1</v>
      </c>
      <c r="N91" s="60" t="s">
        <v>32</v>
      </c>
      <c r="O91" s="61" t="s">
        <v>33</v>
      </c>
      <c r="P91" t="s">
        <v>125</v>
      </c>
      <c r="Q91" s="58">
        <v>12489</v>
      </c>
      <c r="R91" t="s">
        <v>3</v>
      </c>
      <c r="S91" s="17" t="s">
        <v>4</v>
      </c>
      <c r="T91" s="18" t="s">
        <v>31</v>
      </c>
      <c r="U91" s="18" t="s">
        <v>31</v>
      </c>
      <c r="V91">
        <v>10</v>
      </c>
      <c r="W91" s="60" t="s">
        <v>34</v>
      </c>
      <c r="X91" s="61" t="s">
        <v>33</v>
      </c>
      <c r="Y91" s="18" t="s">
        <v>31</v>
      </c>
      <c r="Z91" s="18" t="s">
        <v>31</v>
      </c>
      <c r="AA91" s="18" t="s">
        <v>31</v>
      </c>
      <c r="AB91" s="18" t="s">
        <v>31</v>
      </c>
    </row>
    <row r="92" spans="1:28">
      <c r="A92" t="s">
        <v>126</v>
      </c>
      <c r="B92" s="18" t="s">
        <v>31</v>
      </c>
      <c r="C92" s="18" t="s">
        <v>31</v>
      </c>
      <c r="D92">
        <v>10</v>
      </c>
      <c r="E92">
        <v>0</v>
      </c>
      <c r="F92">
        <v>0</v>
      </c>
      <c r="G92" t="s">
        <v>30</v>
      </c>
      <c r="H92">
        <v>12489</v>
      </c>
      <c r="I92" t="s">
        <v>3</v>
      </c>
      <c r="J92" s="17" t="s">
        <v>4</v>
      </c>
      <c r="K92" s="18" t="s">
        <v>31</v>
      </c>
      <c r="L92" s="18" t="s">
        <v>31</v>
      </c>
      <c r="M92">
        <v>1</v>
      </c>
      <c r="N92" s="60" t="s">
        <v>32</v>
      </c>
      <c r="O92" s="61" t="s">
        <v>33</v>
      </c>
      <c r="P92" t="s">
        <v>126</v>
      </c>
      <c r="Q92" s="58">
        <v>12489</v>
      </c>
      <c r="R92" t="s">
        <v>3</v>
      </c>
      <c r="S92" s="17" t="s">
        <v>4</v>
      </c>
      <c r="T92" s="18" t="s">
        <v>31</v>
      </c>
      <c r="U92" s="18" t="s">
        <v>31</v>
      </c>
      <c r="V92">
        <v>10</v>
      </c>
      <c r="W92" s="60" t="s">
        <v>34</v>
      </c>
      <c r="X92" s="61" t="s">
        <v>33</v>
      </c>
      <c r="Y92" s="18" t="s">
        <v>31</v>
      </c>
      <c r="Z92" s="18" t="s">
        <v>31</v>
      </c>
      <c r="AA92" s="18" t="s">
        <v>31</v>
      </c>
      <c r="AB92" s="18" t="s">
        <v>31</v>
      </c>
    </row>
    <row r="93" spans="1:28">
      <c r="A93" t="s">
        <v>127</v>
      </c>
      <c r="B93" s="18" t="s">
        <v>31</v>
      </c>
      <c r="C93" s="18" t="s">
        <v>31</v>
      </c>
      <c r="D93">
        <v>10</v>
      </c>
      <c r="E93">
        <v>0</v>
      </c>
      <c r="F93">
        <v>0</v>
      </c>
      <c r="G93" t="s">
        <v>30</v>
      </c>
      <c r="H93">
        <v>12489</v>
      </c>
      <c r="I93" t="s">
        <v>3</v>
      </c>
      <c r="J93" s="17" t="s">
        <v>4</v>
      </c>
      <c r="K93" s="18" t="s">
        <v>31</v>
      </c>
      <c r="L93" s="18" t="s">
        <v>31</v>
      </c>
      <c r="M93">
        <v>1</v>
      </c>
      <c r="N93" s="60" t="s">
        <v>32</v>
      </c>
      <c r="O93" s="61" t="s">
        <v>33</v>
      </c>
      <c r="P93" t="s">
        <v>127</v>
      </c>
      <c r="Q93" s="58">
        <v>12489</v>
      </c>
      <c r="R93" t="s">
        <v>3</v>
      </c>
      <c r="S93" s="17" t="s">
        <v>4</v>
      </c>
      <c r="T93" s="18" t="s">
        <v>31</v>
      </c>
      <c r="U93" s="18" t="s">
        <v>31</v>
      </c>
      <c r="V93">
        <v>10</v>
      </c>
      <c r="W93" s="60" t="s">
        <v>34</v>
      </c>
      <c r="X93" s="61" t="s">
        <v>33</v>
      </c>
      <c r="Y93" s="18" t="s">
        <v>31</v>
      </c>
      <c r="Z93" s="18" t="s">
        <v>31</v>
      </c>
      <c r="AA93" s="18" t="s">
        <v>31</v>
      </c>
      <c r="AB93" s="18" t="s">
        <v>31</v>
      </c>
    </row>
    <row r="94" spans="1:28">
      <c r="A94" t="s">
        <v>128</v>
      </c>
      <c r="B94" s="18" t="s">
        <v>31</v>
      </c>
      <c r="C94" s="18" t="s">
        <v>31</v>
      </c>
      <c r="D94">
        <v>10</v>
      </c>
      <c r="E94">
        <v>0</v>
      </c>
      <c r="F94">
        <v>0</v>
      </c>
      <c r="G94" t="s">
        <v>30</v>
      </c>
      <c r="H94">
        <v>12489</v>
      </c>
      <c r="I94" t="s">
        <v>3</v>
      </c>
      <c r="J94" s="17" t="s">
        <v>4</v>
      </c>
      <c r="K94" s="18" t="s">
        <v>31</v>
      </c>
      <c r="L94" s="18" t="s">
        <v>31</v>
      </c>
      <c r="M94">
        <v>1</v>
      </c>
      <c r="N94" s="60" t="s">
        <v>32</v>
      </c>
      <c r="O94" s="61" t="s">
        <v>33</v>
      </c>
      <c r="P94" t="s">
        <v>128</v>
      </c>
      <c r="Q94" s="58">
        <v>12489</v>
      </c>
      <c r="R94" t="s">
        <v>3</v>
      </c>
      <c r="S94" s="17" t="s">
        <v>4</v>
      </c>
      <c r="T94" s="18" t="s">
        <v>31</v>
      </c>
      <c r="U94" s="18" t="s">
        <v>31</v>
      </c>
      <c r="V94">
        <v>10</v>
      </c>
      <c r="W94" s="60" t="s">
        <v>34</v>
      </c>
      <c r="X94" s="61" t="s">
        <v>33</v>
      </c>
      <c r="Y94" s="18" t="s">
        <v>31</v>
      </c>
      <c r="Z94" s="18" t="s">
        <v>31</v>
      </c>
      <c r="AA94" s="18" t="s">
        <v>31</v>
      </c>
      <c r="AB94" s="18" t="s">
        <v>31</v>
      </c>
    </row>
    <row r="95" spans="1:28">
      <c r="A95" t="s">
        <v>129</v>
      </c>
      <c r="B95" s="18" t="s">
        <v>31</v>
      </c>
      <c r="C95" s="18" t="s">
        <v>31</v>
      </c>
      <c r="D95">
        <v>10</v>
      </c>
      <c r="E95">
        <v>0</v>
      </c>
      <c r="F95">
        <v>0</v>
      </c>
      <c r="G95" t="s">
        <v>30</v>
      </c>
      <c r="H95">
        <v>12489</v>
      </c>
      <c r="I95" t="s">
        <v>3</v>
      </c>
      <c r="J95" s="17" t="s">
        <v>4</v>
      </c>
      <c r="K95" s="18" t="s">
        <v>31</v>
      </c>
      <c r="L95" s="18" t="s">
        <v>31</v>
      </c>
      <c r="M95">
        <v>1</v>
      </c>
      <c r="N95" s="60" t="s">
        <v>32</v>
      </c>
      <c r="O95" s="61" t="s">
        <v>33</v>
      </c>
      <c r="P95" t="s">
        <v>129</v>
      </c>
      <c r="Q95" s="58">
        <v>12489</v>
      </c>
      <c r="R95" t="s">
        <v>3</v>
      </c>
      <c r="S95" s="17" t="s">
        <v>4</v>
      </c>
      <c r="T95" s="18" t="s">
        <v>31</v>
      </c>
      <c r="U95" s="18" t="s">
        <v>31</v>
      </c>
      <c r="V95">
        <v>10</v>
      </c>
      <c r="W95" s="60" t="s">
        <v>34</v>
      </c>
      <c r="X95" s="61" t="s">
        <v>33</v>
      </c>
      <c r="Y95" s="18" t="s">
        <v>31</v>
      </c>
      <c r="Z95" s="18" t="s">
        <v>31</v>
      </c>
      <c r="AA95" s="18" t="s">
        <v>31</v>
      </c>
      <c r="AB95" s="18" t="s">
        <v>31</v>
      </c>
    </row>
    <row r="96" spans="1:28">
      <c r="A96" t="s">
        <v>130</v>
      </c>
      <c r="B96" s="18" t="s">
        <v>31</v>
      </c>
      <c r="C96" s="18" t="s">
        <v>31</v>
      </c>
      <c r="D96">
        <v>10</v>
      </c>
      <c r="E96">
        <v>0</v>
      </c>
      <c r="F96">
        <v>0</v>
      </c>
      <c r="G96" t="s">
        <v>30</v>
      </c>
      <c r="H96">
        <v>12489</v>
      </c>
      <c r="I96" t="s">
        <v>3</v>
      </c>
      <c r="J96" s="17" t="s">
        <v>4</v>
      </c>
      <c r="K96" s="18" t="s">
        <v>31</v>
      </c>
      <c r="L96" s="18" t="s">
        <v>31</v>
      </c>
      <c r="M96">
        <v>1</v>
      </c>
      <c r="N96" s="60" t="s">
        <v>32</v>
      </c>
      <c r="O96" s="61" t="s">
        <v>33</v>
      </c>
      <c r="P96" t="s">
        <v>130</v>
      </c>
      <c r="Q96" s="58">
        <v>12489</v>
      </c>
      <c r="R96" t="s">
        <v>3</v>
      </c>
      <c r="S96" s="17" t="s">
        <v>4</v>
      </c>
      <c r="T96" s="18" t="s">
        <v>31</v>
      </c>
      <c r="U96" s="18" t="s">
        <v>31</v>
      </c>
      <c r="V96">
        <v>10</v>
      </c>
      <c r="W96" s="60" t="s">
        <v>34</v>
      </c>
      <c r="X96" s="61" t="s">
        <v>33</v>
      </c>
      <c r="Y96" s="18" t="s">
        <v>31</v>
      </c>
      <c r="Z96" s="18" t="s">
        <v>31</v>
      </c>
      <c r="AA96" s="18" t="s">
        <v>31</v>
      </c>
      <c r="AB96" s="18" t="s">
        <v>31</v>
      </c>
    </row>
    <row r="97" spans="1:28">
      <c r="A97" t="s">
        <v>131</v>
      </c>
      <c r="B97" s="18" t="s">
        <v>31</v>
      </c>
      <c r="C97" s="18" t="s">
        <v>31</v>
      </c>
      <c r="D97">
        <v>10</v>
      </c>
      <c r="E97">
        <v>0</v>
      </c>
      <c r="F97">
        <v>0</v>
      </c>
      <c r="G97" t="s">
        <v>30</v>
      </c>
      <c r="H97">
        <v>12489</v>
      </c>
      <c r="I97" t="s">
        <v>3</v>
      </c>
      <c r="J97" s="17" t="s">
        <v>4</v>
      </c>
      <c r="K97" s="18" t="s">
        <v>31</v>
      </c>
      <c r="L97" s="18" t="s">
        <v>31</v>
      </c>
      <c r="M97">
        <v>1</v>
      </c>
      <c r="N97" s="60" t="s">
        <v>32</v>
      </c>
      <c r="O97" s="61" t="s">
        <v>33</v>
      </c>
      <c r="P97" t="s">
        <v>131</v>
      </c>
      <c r="Q97" s="58">
        <v>12489</v>
      </c>
      <c r="R97" t="s">
        <v>3</v>
      </c>
      <c r="S97" s="17" t="s">
        <v>4</v>
      </c>
      <c r="T97" s="18" t="s">
        <v>31</v>
      </c>
      <c r="U97" s="18" t="s">
        <v>31</v>
      </c>
      <c r="V97">
        <v>10</v>
      </c>
      <c r="W97" s="60" t="s">
        <v>34</v>
      </c>
      <c r="X97" s="61" t="s">
        <v>33</v>
      </c>
      <c r="Y97" s="18" t="s">
        <v>31</v>
      </c>
      <c r="Z97" s="18" t="s">
        <v>31</v>
      </c>
      <c r="AA97" s="18" t="s">
        <v>31</v>
      </c>
      <c r="AB97" s="18" t="s">
        <v>31</v>
      </c>
    </row>
    <row r="98" spans="1:28">
      <c r="A98" t="s">
        <v>132</v>
      </c>
      <c r="B98" s="18" t="s">
        <v>31</v>
      </c>
      <c r="C98" s="18" t="s">
        <v>31</v>
      </c>
      <c r="D98">
        <v>10</v>
      </c>
      <c r="E98">
        <v>0</v>
      </c>
      <c r="F98">
        <v>0</v>
      </c>
      <c r="G98" t="s">
        <v>30</v>
      </c>
      <c r="H98">
        <v>12489</v>
      </c>
      <c r="I98" t="s">
        <v>3</v>
      </c>
      <c r="J98" s="17" t="s">
        <v>4</v>
      </c>
      <c r="K98" s="18" t="s">
        <v>31</v>
      </c>
      <c r="L98" s="18" t="s">
        <v>31</v>
      </c>
      <c r="M98">
        <v>1</v>
      </c>
      <c r="N98" s="60" t="s">
        <v>32</v>
      </c>
      <c r="O98" s="61" t="s">
        <v>33</v>
      </c>
      <c r="P98" t="s">
        <v>132</v>
      </c>
      <c r="Q98" s="58">
        <v>12489</v>
      </c>
      <c r="R98" t="s">
        <v>3</v>
      </c>
      <c r="S98" s="17" t="s">
        <v>4</v>
      </c>
      <c r="T98" s="18" t="s">
        <v>31</v>
      </c>
      <c r="U98" s="18" t="s">
        <v>31</v>
      </c>
      <c r="V98">
        <v>10</v>
      </c>
      <c r="W98" s="60" t="s">
        <v>34</v>
      </c>
      <c r="X98" s="61" t="s">
        <v>33</v>
      </c>
      <c r="Y98" s="18" t="s">
        <v>31</v>
      </c>
      <c r="Z98" s="18" t="s">
        <v>31</v>
      </c>
      <c r="AA98" s="18" t="s">
        <v>31</v>
      </c>
      <c r="AB98" s="18" t="s">
        <v>31</v>
      </c>
    </row>
    <row r="99" spans="1:28">
      <c r="A99" t="s">
        <v>133</v>
      </c>
      <c r="B99" s="18" t="s">
        <v>31</v>
      </c>
      <c r="C99" s="18" t="s">
        <v>31</v>
      </c>
      <c r="D99">
        <v>10</v>
      </c>
      <c r="E99">
        <v>0</v>
      </c>
      <c r="F99">
        <v>0</v>
      </c>
      <c r="G99" t="s">
        <v>30</v>
      </c>
      <c r="H99">
        <v>12489</v>
      </c>
      <c r="I99" t="s">
        <v>3</v>
      </c>
      <c r="J99" s="17" t="s">
        <v>4</v>
      </c>
      <c r="K99" s="18" t="s">
        <v>31</v>
      </c>
      <c r="L99" s="18" t="s">
        <v>31</v>
      </c>
      <c r="M99">
        <v>1</v>
      </c>
      <c r="N99" s="60" t="s">
        <v>32</v>
      </c>
      <c r="O99" s="61" t="s">
        <v>33</v>
      </c>
      <c r="P99" t="s">
        <v>133</v>
      </c>
      <c r="Q99" s="58">
        <v>12489</v>
      </c>
      <c r="R99" t="s">
        <v>3</v>
      </c>
      <c r="S99" s="17" t="s">
        <v>4</v>
      </c>
      <c r="T99" s="18" t="s">
        <v>31</v>
      </c>
      <c r="U99" s="18" t="s">
        <v>31</v>
      </c>
      <c r="V99">
        <v>10</v>
      </c>
      <c r="W99" s="60" t="s">
        <v>34</v>
      </c>
      <c r="X99" s="61" t="s">
        <v>33</v>
      </c>
      <c r="Y99" s="18" t="s">
        <v>31</v>
      </c>
      <c r="Z99" s="18" t="s">
        <v>31</v>
      </c>
      <c r="AA99" s="18" t="s">
        <v>31</v>
      </c>
      <c r="AB99" s="18" t="s">
        <v>31</v>
      </c>
    </row>
    <row r="100" spans="1:28">
      <c r="A100" t="s">
        <v>134</v>
      </c>
      <c r="B100" s="18" t="s">
        <v>31</v>
      </c>
      <c r="C100" s="18" t="s">
        <v>31</v>
      </c>
      <c r="D100">
        <v>10</v>
      </c>
      <c r="E100">
        <v>0</v>
      </c>
      <c r="F100">
        <v>0</v>
      </c>
      <c r="G100" t="s">
        <v>30</v>
      </c>
      <c r="H100">
        <v>12489</v>
      </c>
      <c r="I100" t="s">
        <v>3</v>
      </c>
      <c r="J100" s="17" t="s">
        <v>4</v>
      </c>
      <c r="K100" s="18" t="s">
        <v>31</v>
      </c>
      <c r="L100" s="18" t="s">
        <v>31</v>
      </c>
      <c r="M100">
        <v>1</v>
      </c>
      <c r="N100" s="60" t="s">
        <v>32</v>
      </c>
      <c r="O100" s="61" t="s">
        <v>33</v>
      </c>
      <c r="P100" t="s">
        <v>134</v>
      </c>
      <c r="Q100" s="58">
        <v>12489</v>
      </c>
      <c r="R100" t="s">
        <v>3</v>
      </c>
      <c r="S100" s="17" t="s">
        <v>4</v>
      </c>
      <c r="T100" s="18" t="s">
        <v>31</v>
      </c>
      <c r="U100" s="18" t="s">
        <v>31</v>
      </c>
      <c r="V100">
        <v>10</v>
      </c>
      <c r="W100" s="60" t="s">
        <v>34</v>
      </c>
      <c r="X100" s="61" t="s">
        <v>33</v>
      </c>
      <c r="Y100" s="18" t="s">
        <v>31</v>
      </c>
      <c r="Z100" s="18" t="s">
        <v>31</v>
      </c>
      <c r="AA100" s="18" t="s">
        <v>31</v>
      </c>
      <c r="AB100" s="18" t="s">
        <v>31</v>
      </c>
    </row>
    <row r="101" spans="1:28">
      <c r="A101" t="s">
        <v>135</v>
      </c>
      <c r="B101" s="18" t="s">
        <v>31</v>
      </c>
      <c r="C101" s="18" t="s">
        <v>31</v>
      </c>
      <c r="D101">
        <v>10</v>
      </c>
      <c r="E101">
        <v>0</v>
      </c>
      <c r="F101">
        <v>0</v>
      </c>
      <c r="G101" t="s">
        <v>30</v>
      </c>
      <c r="H101">
        <v>12489</v>
      </c>
      <c r="I101" t="s">
        <v>3</v>
      </c>
      <c r="J101" s="17" t="s">
        <v>4</v>
      </c>
      <c r="K101" s="18" t="s">
        <v>31</v>
      </c>
      <c r="L101" s="18" t="s">
        <v>31</v>
      </c>
      <c r="M101">
        <v>1</v>
      </c>
      <c r="N101" s="60" t="s">
        <v>32</v>
      </c>
      <c r="O101" s="61" t="s">
        <v>33</v>
      </c>
      <c r="P101" t="s">
        <v>135</v>
      </c>
      <c r="Q101" s="58">
        <v>12489</v>
      </c>
      <c r="R101" t="s">
        <v>3</v>
      </c>
      <c r="S101" s="17" t="s">
        <v>4</v>
      </c>
      <c r="T101" s="18" t="s">
        <v>31</v>
      </c>
      <c r="U101" s="18" t="s">
        <v>31</v>
      </c>
      <c r="V101">
        <v>10</v>
      </c>
      <c r="W101" s="60" t="s">
        <v>34</v>
      </c>
      <c r="X101" s="61" t="s">
        <v>33</v>
      </c>
      <c r="Y101" s="18" t="s">
        <v>31</v>
      </c>
      <c r="Z101" s="18" t="s">
        <v>31</v>
      </c>
      <c r="AA101" s="18" t="s">
        <v>31</v>
      </c>
      <c r="AB101" s="18" t="s">
        <v>31</v>
      </c>
    </row>
    <row r="102" spans="1:28">
      <c r="A102" t="s">
        <v>136</v>
      </c>
      <c r="B102" s="18" t="s">
        <v>31</v>
      </c>
      <c r="C102" s="18" t="s">
        <v>31</v>
      </c>
      <c r="D102">
        <v>10</v>
      </c>
      <c r="E102">
        <v>0</v>
      </c>
      <c r="F102">
        <v>0</v>
      </c>
      <c r="G102" t="s">
        <v>30</v>
      </c>
      <c r="H102">
        <v>12489</v>
      </c>
      <c r="I102" t="s">
        <v>3</v>
      </c>
      <c r="J102" s="17" t="s">
        <v>4</v>
      </c>
      <c r="K102" s="18" t="s">
        <v>31</v>
      </c>
      <c r="L102" s="18" t="s">
        <v>31</v>
      </c>
      <c r="M102">
        <v>1</v>
      </c>
      <c r="N102" s="60" t="s">
        <v>32</v>
      </c>
      <c r="O102" s="61" t="s">
        <v>33</v>
      </c>
      <c r="P102" t="s">
        <v>136</v>
      </c>
      <c r="Q102" s="58">
        <v>12489</v>
      </c>
      <c r="R102" t="s">
        <v>3</v>
      </c>
      <c r="S102" s="17" t="s">
        <v>4</v>
      </c>
      <c r="T102" s="18" t="s">
        <v>31</v>
      </c>
      <c r="U102" s="18" t="s">
        <v>31</v>
      </c>
      <c r="V102">
        <v>10</v>
      </c>
      <c r="W102" s="60" t="s">
        <v>34</v>
      </c>
      <c r="X102" s="61" t="s">
        <v>33</v>
      </c>
      <c r="Y102" s="18" t="s">
        <v>31</v>
      </c>
      <c r="Z102" s="18" t="s">
        <v>31</v>
      </c>
      <c r="AA102" s="18" t="s">
        <v>31</v>
      </c>
      <c r="AB102" s="18" t="s">
        <v>31</v>
      </c>
    </row>
    <row r="103" spans="1:28">
      <c r="A103" t="s">
        <v>137</v>
      </c>
      <c r="B103" s="18" t="s">
        <v>31</v>
      </c>
      <c r="C103" s="18" t="s">
        <v>31</v>
      </c>
      <c r="D103">
        <v>10</v>
      </c>
      <c r="E103">
        <v>0</v>
      </c>
      <c r="F103">
        <v>0</v>
      </c>
      <c r="G103" t="s">
        <v>30</v>
      </c>
      <c r="H103">
        <v>12489</v>
      </c>
      <c r="I103" t="s">
        <v>3</v>
      </c>
      <c r="J103" s="17" t="s">
        <v>4</v>
      </c>
      <c r="K103" s="18" t="s">
        <v>31</v>
      </c>
      <c r="L103" s="18" t="s">
        <v>31</v>
      </c>
      <c r="M103">
        <v>1</v>
      </c>
      <c r="N103" s="60" t="s">
        <v>32</v>
      </c>
      <c r="O103" s="61" t="s">
        <v>33</v>
      </c>
      <c r="P103" t="s">
        <v>137</v>
      </c>
      <c r="Q103" s="58">
        <v>12489</v>
      </c>
      <c r="R103" t="s">
        <v>3</v>
      </c>
      <c r="S103" s="17" t="s">
        <v>4</v>
      </c>
      <c r="T103" s="18" t="s">
        <v>31</v>
      </c>
      <c r="U103" s="18" t="s">
        <v>31</v>
      </c>
      <c r="V103">
        <v>10</v>
      </c>
      <c r="W103" s="60" t="s">
        <v>34</v>
      </c>
      <c r="X103" s="61" t="s">
        <v>33</v>
      </c>
      <c r="Y103" s="18" t="s">
        <v>31</v>
      </c>
      <c r="Z103" s="18" t="s">
        <v>31</v>
      </c>
      <c r="AA103" s="18" t="s">
        <v>31</v>
      </c>
      <c r="AB103" s="18" t="s">
        <v>31</v>
      </c>
    </row>
    <row r="104" spans="1:28">
      <c r="A104" t="s">
        <v>138</v>
      </c>
      <c r="B104" s="18" t="s">
        <v>31</v>
      </c>
      <c r="C104" s="18" t="s">
        <v>31</v>
      </c>
      <c r="D104">
        <v>10</v>
      </c>
      <c r="E104">
        <v>0</v>
      </c>
      <c r="F104">
        <v>0</v>
      </c>
      <c r="G104" t="s">
        <v>30</v>
      </c>
      <c r="H104">
        <v>12489</v>
      </c>
      <c r="I104" t="s">
        <v>3</v>
      </c>
      <c r="J104" s="17" t="s">
        <v>4</v>
      </c>
      <c r="K104" s="18" t="s">
        <v>31</v>
      </c>
      <c r="L104" s="18" t="s">
        <v>31</v>
      </c>
      <c r="M104">
        <v>1</v>
      </c>
      <c r="N104" s="60" t="s">
        <v>32</v>
      </c>
      <c r="O104" s="61" t="s">
        <v>33</v>
      </c>
      <c r="P104" t="s">
        <v>138</v>
      </c>
      <c r="Q104" s="58">
        <v>12489</v>
      </c>
      <c r="R104" t="s">
        <v>3</v>
      </c>
      <c r="S104" s="17" t="s">
        <v>4</v>
      </c>
      <c r="T104" s="18" t="s">
        <v>31</v>
      </c>
      <c r="U104" s="18" t="s">
        <v>31</v>
      </c>
      <c r="V104">
        <v>10</v>
      </c>
      <c r="W104" s="60" t="s">
        <v>34</v>
      </c>
      <c r="X104" s="61" t="s">
        <v>33</v>
      </c>
      <c r="Y104" s="18" t="s">
        <v>31</v>
      </c>
      <c r="Z104" s="18" t="s">
        <v>31</v>
      </c>
      <c r="AA104" s="18" t="s">
        <v>31</v>
      </c>
      <c r="AB104" s="18" t="s">
        <v>31</v>
      </c>
    </row>
    <row r="105" spans="1:28">
      <c r="A105" t="s">
        <v>139</v>
      </c>
      <c r="B105" s="18" t="s">
        <v>31</v>
      </c>
      <c r="C105" s="18" t="s">
        <v>31</v>
      </c>
      <c r="D105">
        <v>10</v>
      </c>
      <c r="E105">
        <v>0</v>
      </c>
      <c r="F105">
        <v>0</v>
      </c>
      <c r="G105" t="s">
        <v>30</v>
      </c>
      <c r="H105">
        <v>12489</v>
      </c>
      <c r="I105" t="s">
        <v>3</v>
      </c>
      <c r="J105" s="17" t="s">
        <v>4</v>
      </c>
      <c r="K105" s="18" t="s">
        <v>31</v>
      </c>
      <c r="L105" s="18" t="s">
        <v>31</v>
      </c>
      <c r="M105">
        <v>1</v>
      </c>
      <c r="N105" s="60" t="s">
        <v>32</v>
      </c>
      <c r="O105" s="61" t="s">
        <v>33</v>
      </c>
      <c r="P105" t="s">
        <v>139</v>
      </c>
      <c r="Q105" s="58">
        <v>12489</v>
      </c>
      <c r="R105" t="s">
        <v>3</v>
      </c>
      <c r="S105" s="17" t="s">
        <v>4</v>
      </c>
      <c r="T105" s="18" t="s">
        <v>31</v>
      </c>
      <c r="U105" s="18" t="s">
        <v>31</v>
      </c>
      <c r="V105">
        <v>10</v>
      </c>
      <c r="W105" s="60" t="s">
        <v>34</v>
      </c>
      <c r="X105" s="61" t="s">
        <v>33</v>
      </c>
      <c r="Y105" s="18" t="s">
        <v>31</v>
      </c>
      <c r="Z105" s="18" t="s">
        <v>31</v>
      </c>
      <c r="AA105" s="18" t="s">
        <v>31</v>
      </c>
      <c r="AB105" s="18" t="s">
        <v>31</v>
      </c>
    </row>
    <row r="106" spans="1:28">
      <c r="A106" t="s">
        <v>140</v>
      </c>
      <c r="B106" s="18" t="s">
        <v>31</v>
      </c>
      <c r="C106" s="18" t="s">
        <v>31</v>
      </c>
      <c r="D106">
        <v>10</v>
      </c>
      <c r="E106">
        <v>0</v>
      </c>
      <c r="F106">
        <v>0</v>
      </c>
      <c r="G106" t="s">
        <v>30</v>
      </c>
      <c r="H106">
        <v>12489</v>
      </c>
      <c r="I106" t="s">
        <v>3</v>
      </c>
      <c r="J106" s="17" t="s">
        <v>4</v>
      </c>
      <c r="K106" s="18" t="s">
        <v>31</v>
      </c>
      <c r="L106" s="18" t="s">
        <v>31</v>
      </c>
      <c r="M106">
        <v>1</v>
      </c>
      <c r="N106" s="60" t="s">
        <v>32</v>
      </c>
      <c r="O106" s="61" t="s">
        <v>33</v>
      </c>
      <c r="P106" t="s">
        <v>140</v>
      </c>
      <c r="Q106" s="58">
        <v>12489</v>
      </c>
      <c r="R106" t="s">
        <v>3</v>
      </c>
      <c r="S106" s="17" t="s">
        <v>4</v>
      </c>
      <c r="T106" s="18" t="s">
        <v>31</v>
      </c>
      <c r="U106" s="18" t="s">
        <v>31</v>
      </c>
      <c r="V106">
        <v>10</v>
      </c>
      <c r="W106" s="60" t="s">
        <v>34</v>
      </c>
      <c r="X106" s="61" t="s">
        <v>33</v>
      </c>
      <c r="Y106" s="18" t="s">
        <v>31</v>
      </c>
      <c r="Z106" s="18" t="s">
        <v>31</v>
      </c>
      <c r="AA106" s="18" t="s">
        <v>31</v>
      </c>
      <c r="AB106" s="18" t="s">
        <v>31</v>
      </c>
    </row>
    <row r="107" spans="1:28">
      <c r="A107" t="s">
        <v>141</v>
      </c>
      <c r="B107" s="18" t="s">
        <v>31</v>
      </c>
      <c r="C107" s="18" t="s">
        <v>31</v>
      </c>
      <c r="D107">
        <v>10</v>
      </c>
      <c r="E107">
        <v>0</v>
      </c>
      <c r="F107">
        <v>0</v>
      </c>
      <c r="G107" t="s">
        <v>30</v>
      </c>
      <c r="H107">
        <v>12489</v>
      </c>
      <c r="I107" t="s">
        <v>3</v>
      </c>
      <c r="J107" s="17" t="s">
        <v>4</v>
      </c>
      <c r="K107" s="18" t="s">
        <v>31</v>
      </c>
      <c r="L107" s="18" t="s">
        <v>31</v>
      </c>
      <c r="M107">
        <v>1</v>
      </c>
      <c r="N107" s="60" t="s">
        <v>32</v>
      </c>
      <c r="O107" s="61" t="s">
        <v>33</v>
      </c>
      <c r="P107" t="s">
        <v>141</v>
      </c>
      <c r="Q107" s="58">
        <v>12489</v>
      </c>
      <c r="R107" t="s">
        <v>3</v>
      </c>
      <c r="S107" s="17" t="s">
        <v>4</v>
      </c>
      <c r="T107" s="18" t="s">
        <v>31</v>
      </c>
      <c r="U107" s="18" t="s">
        <v>31</v>
      </c>
      <c r="V107">
        <v>10</v>
      </c>
      <c r="W107" s="60" t="s">
        <v>34</v>
      </c>
      <c r="X107" s="61" t="s">
        <v>33</v>
      </c>
      <c r="Y107" s="18" t="s">
        <v>31</v>
      </c>
      <c r="Z107" s="18" t="s">
        <v>31</v>
      </c>
      <c r="AA107" s="18" t="s">
        <v>31</v>
      </c>
      <c r="AB107" s="18" t="s">
        <v>31</v>
      </c>
    </row>
    <row r="108" spans="1:28">
      <c r="A108" t="s">
        <v>142</v>
      </c>
      <c r="B108" s="18" t="s">
        <v>31</v>
      </c>
      <c r="C108" s="18" t="s">
        <v>31</v>
      </c>
      <c r="D108">
        <v>10</v>
      </c>
      <c r="E108">
        <v>0</v>
      </c>
      <c r="F108">
        <v>0</v>
      </c>
      <c r="G108" t="s">
        <v>30</v>
      </c>
      <c r="H108">
        <v>12489</v>
      </c>
      <c r="I108" t="s">
        <v>3</v>
      </c>
      <c r="J108" s="17" t="s">
        <v>4</v>
      </c>
      <c r="K108" s="18" t="s">
        <v>31</v>
      </c>
      <c r="L108" s="18" t="s">
        <v>31</v>
      </c>
      <c r="M108">
        <v>1</v>
      </c>
      <c r="N108" s="60" t="s">
        <v>32</v>
      </c>
      <c r="O108" s="61" t="s">
        <v>33</v>
      </c>
      <c r="P108" t="s">
        <v>142</v>
      </c>
      <c r="Q108" s="58">
        <v>12489</v>
      </c>
      <c r="R108" t="s">
        <v>3</v>
      </c>
      <c r="S108" s="17" t="s">
        <v>4</v>
      </c>
      <c r="T108" s="18" t="s">
        <v>31</v>
      </c>
      <c r="U108" s="18" t="s">
        <v>31</v>
      </c>
      <c r="V108">
        <v>10</v>
      </c>
      <c r="W108" s="60" t="s">
        <v>34</v>
      </c>
      <c r="X108" s="61" t="s">
        <v>33</v>
      </c>
      <c r="Y108" s="18" t="s">
        <v>31</v>
      </c>
      <c r="Z108" s="18" t="s">
        <v>31</v>
      </c>
      <c r="AA108" s="18" t="s">
        <v>31</v>
      </c>
      <c r="AB108" s="18" t="s">
        <v>31</v>
      </c>
    </row>
    <row r="109" spans="1:28">
      <c r="A109" t="s">
        <v>143</v>
      </c>
      <c r="B109" s="18" t="s">
        <v>31</v>
      </c>
      <c r="C109" s="18" t="s">
        <v>31</v>
      </c>
      <c r="D109">
        <v>10</v>
      </c>
      <c r="E109">
        <v>0</v>
      </c>
      <c r="F109">
        <v>0</v>
      </c>
      <c r="G109" t="s">
        <v>30</v>
      </c>
      <c r="H109">
        <v>12489</v>
      </c>
      <c r="I109" t="s">
        <v>3</v>
      </c>
      <c r="J109" s="17" t="s">
        <v>4</v>
      </c>
      <c r="K109" s="18" t="s">
        <v>31</v>
      </c>
      <c r="L109" s="18" t="s">
        <v>31</v>
      </c>
      <c r="M109">
        <v>1</v>
      </c>
      <c r="N109" s="60" t="s">
        <v>32</v>
      </c>
      <c r="O109" s="61" t="s">
        <v>33</v>
      </c>
      <c r="P109" t="s">
        <v>143</v>
      </c>
      <c r="Q109" s="58">
        <v>12489</v>
      </c>
      <c r="R109" t="s">
        <v>3</v>
      </c>
      <c r="S109" s="17" t="s">
        <v>4</v>
      </c>
      <c r="T109" s="18" t="s">
        <v>31</v>
      </c>
      <c r="U109" s="18" t="s">
        <v>31</v>
      </c>
      <c r="V109">
        <v>10</v>
      </c>
      <c r="W109" s="60" t="s">
        <v>34</v>
      </c>
      <c r="X109" s="61" t="s">
        <v>33</v>
      </c>
      <c r="Y109" s="18" t="s">
        <v>31</v>
      </c>
      <c r="Z109" s="18" t="s">
        <v>31</v>
      </c>
      <c r="AA109" s="18" t="s">
        <v>31</v>
      </c>
      <c r="AB109" s="18" t="s">
        <v>31</v>
      </c>
    </row>
    <row r="110" spans="1:28">
      <c r="A110" t="s">
        <v>144</v>
      </c>
      <c r="B110" s="18" t="s">
        <v>31</v>
      </c>
      <c r="C110" s="18" t="s">
        <v>31</v>
      </c>
      <c r="D110">
        <v>10</v>
      </c>
      <c r="E110">
        <v>0</v>
      </c>
      <c r="F110">
        <v>0</v>
      </c>
      <c r="G110" t="s">
        <v>30</v>
      </c>
      <c r="H110">
        <v>12489</v>
      </c>
      <c r="I110" t="s">
        <v>3</v>
      </c>
      <c r="J110" s="17" t="s">
        <v>4</v>
      </c>
      <c r="K110" s="18" t="s">
        <v>31</v>
      </c>
      <c r="L110" s="18" t="s">
        <v>31</v>
      </c>
      <c r="M110">
        <v>1</v>
      </c>
      <c r="N110" s="60" t="s">
        <v>32</v>
      </c>
      <c r="O110" s="61" t="s">
        <v>33</v>
      </c>
      <c r="P110" t="s">
        <v>144</v>
      </c>
      <c r="Q110" s="58">
        <v>12489</v>
      </c>
      <c r="R110" t="s">
        <v>3</v>
      </c>
      <c r="S110" s="17" t="s">
        <v>4</v>
      </c>
      <c r="T110" s="18" t="s">
        <v>31</v>
      </c>
      <c r="U110" s="18" t="s">
        <v>31</v>
      </c>
      <c r="V110">
        <v>10</v>
      </c>
      <c r="W110" s="60" t="s">
        <v>34</v>
      </c>
      <c r="X110" s="61" t="s">
        <v>33</v>
      </c>
      <c r="Y110" s="18" t="s">
        <v>31</v>
      </c>
      <c r="Z110" s="18" t="s">
        <v>31</v>
      </c>
      <c r="AA110" s="18" t="s">
        <v>31</v>
      </c>
      <c r="AB110" s="18" t="s">
        <v>31</v>
      </c>
    </row>
    <row r="111" spans="1:28">
      <c r="A111" t="s">
        <v>145</v>
      </c>
      <c r="B111" s="18" t="s">
        <v>31</v>
      </c>
      <c r="C111" s="18" t="s">
        <v>31</v>
      </c>
      <c r="D111">
        <v>10</v>
      </c>
      <c r="E111">
        <v>0</v>
      </c>
      <c r="F111">
        <v>0</v>
      </c>
      <c r="G111" t="s">
        <v>30</v>
      </c>
      <c r="H111">
        <v>12489</v>
      </c>
      <c r="I111" t="s">
        <v>3</v>
      </c>
      <c r="J111" s="17" t="s">
        <v>4</v>
      </c>
      <c r="K111" s="18" t="s">
        <v>31</v>
      </c>
      <c r="L111" s="18" t="s">
        <v>31</v>
      </c>
      <c r="M111">
        <v>1</v>
      </c>
      <c r="N111" s="60" t="s">
        <v>32</v>
      </c>
      <c r="O111" s="61" t="s">
        <v>33</v>
      </c>
      <c r="P111" t="s">
        <v>145</v>
      </c>
      <c r="Q111" s="58">
        <v>12489</v>
      </c>
      <c r="R111" t="s">
        <v>3</v>
      </c>
      <c r="S111" s="17" t="s">
        <v>4</v>
      </c>
      <c r="T111" s="18" t="s">
        <v>31</v>
      </c>
      <c r="U111" s="18" t="s">
        <v>31</v>
      </c>
      <c r="V111">
        <v>10</v>
      </c>
      <c r="W111" s="60" t="s">
        <v>34</v>
      </c>
      <c r="X111" s="61" t="s">
        <v>33</v>
      </c>
      <c r="Y111" s="18" t="s">
        <v>31</v>
      </c>
      <c r="Z111" s="18" t="s">
        <v>31</v>
      </c>
      <c r="AA111" s="18" t="s">
        <v>31</v>
      </c>
      <c r="AB111" s="18" t="s">
        <v>31</v>
      </c>
    </row>
    <row r="112" spans="1:28">
      <c r="A112" t="s">
        <v>146</v>
      </c>
      <c r="B112" s="18" t="s">
        <v>31</v>
      </c>
      <c r="C112" s="18" t="s">
        <v>31</v>
      </c>
      <c r="D112">
        <v>10</v>
      </c>
      <c r="E112">
        <v>0</v>
      </c>
      <c r="F112">
        <v>0</v>
      </c>
      <c r="G112" t="s">
        <v>30</v>
      </c>
      <c r="H112">
        <v>12489</v>
      </c>
      <c r="I112" t="s">
        <v>3</v>
      </c>
      <c r="J112" s="17" t="s">
        <v>4</v>
      </c>
      <c r="K112" s="18" t="s">
        <v>31</v>
      </c>
      <c r="L112" s="18" t="s">
        <v>31</v>
      </c>
      <c r="M112">
        <v>1</v>
      </c>
      <c r="N112" s="60" t="s">
        <v>32</v>
      </c>
      <c r="O112" s="61" t="s">
        <v>33</v>
      </c>
      <c r="P112" t="s">
        <v>146</v>
      </c>
      <c r="Q112" s="58">
        <v>12489</v>
      </c>
      <c r="R112" t="s">
        <v>3</v>
      </c>
      <c r="S112" s="17" t="s">
        <v>4</v>
      </c>
      <c r="T112" s="18" t="s">
        <v>31</v>
      </c>
      <c r="U112" s="18" t="s">
        <v>31</v>
      </c>
      <c r="V112">
        <v>10</v>
      </c>
      <c r="W112" s="60" t="s">
        <v>34</v>
      </c>
      <c r="X112" s="61" t="s">
        <v>33</v>
      </c>
      <c r="Y112" s="18" t="s">
        <v>31</v>
      </c>
      <c r="Z112" s="18" t="s">
        <v>31</v>
      </c>
      <c r="AA112" s="18" t="s">
        <v>31</v>
      </c>
      <c r="AB112" s="18" t="s">
        <v>31</v>
      </c>
    </row>
    <row r="113" spans="1:28">
      <c r="A113" t="s">
        <v>147</v>
      </c>
      <c r="B113" s="18" t="s">
        <v>31</v>
      </c>
      <c r="C113" s="18" t="s">
        <v>31</v>
      </c>
      <c r="D113">
        <v>10</v>
      </c>
      <c r="E113">
        <v>0</v>
      </c>
      <c r="F113">
        <v>0</v>
      </c>
      <c r="G113" t="s">
        <v>30</v>
      </c>
      <c r="H113">
        <v>12489</v>
      </c>
      <c r="I113" t="s">
        <v>3</v>
      </c>
      <c r="J113" s="17" t="s">
        <v>4</v>
      </c>
      <c r="K113" s="18" t="s">
        <v>31</v>
      </c>
      <c r="L113" s="18" t="s">
        <v>31</v>
      </c>
      <c r="M113">
        <v>1</v>
      </c>
      <c r="N113" s="60" t="s">
        <v>32</v>
      </c>
      <c r="O113" s="61" t="s">
        <v>33</v>
      </c>
      <c r="P113" t="s">
        <v>147</v>
      </c>
      <c r="Q113" s="58">
        <v>12489</v>
      </c>
      <c r="R113" t="s">
        <v>3</v>
      </c>
      <c r="S113" s="17" t="s">
        <v>4</v>
      </c>
      <c r="T113" s="18" t="s">
        <v>31</v>
      </c>
      <c r="U113" s="18" t="s">
        <v>31</v>
      </c>
      <c r="V113">
        <v>10</v>
      </c>
      <c r="W113" s="60" t="s">
        <v>34</v>
      </c>
      <c r="X113" s="61" t="s">
        <v>33</v>
      </c>
      <c r="Y113" s="18" t="s">
        <v>31</v>
      </c>
      <c r="Z113" s="18" t="s">
        <v>31</v>
      </c>
      <c r="AA113" s="18" t="s">
        <v>31</v>
      </c>
      <c r="AB113" s="18" t="s">
        <v>31</v>
      </c>
    </row>
    <row r="114" spans="1:28">
      <c r="A114" t="s">
        <v>148</v>
      </c>
      <c r="B114" s="18" t="s">
        <v>31</v>
      </c>
      <c r="C114" s="18" t="s">
        <v>31</v>
      </c>
      <c r="D114">
        <v>10</v>
      </c>
      <c r="E114">
        <v>0</v>
      </c>
      <c r="F114">
        <v>0</v>
      </c>
      <c r="G114" t="s">
        <v>30</v>
      </c>
      <c r="H114">
        <v>12489</v>
      </c>
      <c r="I114" t="s">
        <v>3</v>
      </c>
      <c r="J114" s="17" t="s">
        <v>4</v>
      </c>
      <c r="K114" s="18" t="s">
        <v>31</v>
      </c>
      <c r="L114" s="18" t="s">
        <v>31</v>
      </c>
      <c r="M114">
        <v>1</v>
      </c>
      <c r="N114" s="60" t="s">
        <v>32</v>
      </c>
      <c r="O114" s="61" t="s">
        <v>33</v>
      </c>
      <c r="P114" t="s">
        <v>148</v>
      </c>
      <c r="Q114" s="58">
        <v>12489</v>
      </c>
      <c r="R114" t="s">
        <v>3</v>
      </c>
      <c r="S114" s="17" t="s">
        <v>4</v>
      </c>
      <c r="T114" s="18" t="s">
        <v>31</v>
      </c>
      <c r="U114" s="18" t="s">
        <v>31</v>
      </c>
      <c r="V114">
        <v>10</v>
      </c>
      <c r="W114" s="60" t="s">
        <v>34</v>
      </c>
      <c r="X114" s="61" t="s">
        <v>33</v>
      </c>
      <c r="Y114" s="18" t="s">
        <v>31</v>
      </c>
      <c r="Z114" s="18" t="s">
        <v>31</v>
      </c>
      <c r="AA114" s="18" t="s">
        <v>31</v>
      </c>
      <c r="AB114" s="18" t="s">
        <v>31</v>
      </c>
    </row>
    <row r="115" spans="1:28">
      <c r="A115" t="s">
        <v>149</v>
      </c>
      <c r="B115" s="18" t="s">
        <v>31</v>
      </c>
      <c r="C115" s="18" t="s">
        <v>31</v>
      </c>
      <c r="D115">
        <v>10</v>
      </c>
      <c r="E115">
        <v>0</v>
      </c>
      <c r="F115">
        <v>0</v>
      </c>
      <c r="G115" t="s">
        <v>30</v>
      </c>
      <c r="H115">
        <v>12489</v>
      </c>
      <c r="I115" t="s">
        <v>3</v>
      </c>
      <c r="J115" s="17" t="s">
        <v>4</v>
      </c>
      <c r="K115" s="18" t="s">
        <v>31</v>
      </c>
      <c r="L115" s="18" t="s">
        <v>31</v>
      </c>
      <c r="M115">
        <v>1</v>
      </c>
      <c r="N115" s="60" t="s">
        <v>32</v>
      </c>
      <c r="O115" s="61" t="s">
        <v>33</v>
      </c>
      <c r="P115" t="s">
        <v>149</v>
      </c>
      <c r="Q115" s="58">
        <v>12489</v>
      </c>
      <c r="R115" t="s">
        <v>3</v>
      </c>
      <c r="S115" s="17" t="s">
        <v>4</v>
      </c>
      <c r="T115" s="18" t="s">
        <v>31</v>
      </c>
      <c r="U115" s="18" t="s">
        <v>31</v>
      </c>
      <c r="V115">
        <v>10</v>
      </c>
      <c r="W115" s="60" t="s">
        <v>34</v>
      </c>
      <c r="X115" s="61" t="s">
        <v>33</v>
      </c>
      <c r="Y115" s="18" t="s">
        <v>31</v>
      </c>
      <c r="Z115" s="18" t="s">
        <v>31</v>
      </c>
      <c r="AA115" s="18" t="s">
        <v>31</v>
      </c>
      <c r="AB115" s="18" t="s">
        <v>31</v>
      </c>
    </row>
    <row r="116" spans="1:28">
      <c r="A116" t="s">
        <v>150</v>
      </c>
      <c r="B116" s="18" t="s">
        <v>31</v>
      </c>
      <c r="C116" s="18" t="s">
        <v>31</v>
      </c>
      <c r="D116">
        <v>10</v>
      </c>
      <c r="E116">
        <v>0</v>
      </c>
      <c r="F116">
        <v>0</v>
      </c>
      <c r="G116" t="s">
        <v>30</v>
      </c>
      <c r="H116">
        <v>12489</v>
      </c>
      <c r="I116" t="s">
        <v>3</v>
      </c>
      <c r="J116" s="17" t="s">
        <v>4</v>
      </c>
      <c r="K116" s="18" t="s">
        <v>31</v>
      </c>
      <c r="L116" s="18" t="s">
        <v>31</v>
      </c>
      <c r="M116">
        <v>1</v>
      </c>
      <c r="N116" s="60" t="s">
        <v>32</v>
      </c>
      <c r="O116" s="61" t="s">
        <v>33</v>
      </c>
      <c r="P116" t="s">
        <v>150</v>
      </c>
      <c r="Q116" s="58">
        <v>12489</v>
      </c>
      <c r="R116" t="s">
        <v>3</v>
      </c>
      <c r="S116" s="17" t="s">
        <v>4</v>
      </c>
      <c r="T116" s="18" t="s">
        <v>31</v>
      </c>
      <c r="U116" s="18" t="s">
        <v>31</v>
      </c>
      <c r="V116">
        <v>10</v>
      </c>
      <c r="W116" s="60" t="s">
        <v>34</v>
      </c>
      <c r="X116" s="61" t="s">
        <v>33</v>
      </c>
      <c r="Y116" s="18" t="s">
        <v>31</v>
      </c>
      <c r="Z116" s="18" t="s">
        <v>31</v>
      </c>
      <c r="AA116" s="18" t="s">
        <v>31</v>
      </c>
      <c r="AB116" s="18" t="s">
        <v>31</v>
      </c>
    </row>
    <row r="117" spans="1:28">
      <c r="A117" t="s">
        <v>151</v>
      </c>
      <c r="B117" s="18" t="s">
        <v>31</v>
      </c>
      <c r="C117" s="18" t="s">
        <v>31</v>
      </c>
      <c r="D117">
        <v>10</v>
      </c>
      <c r="E117">
        <v>0</v>
      </c>
      <c r="F117">
        <v>0</v>
      </c>
      <c r="G117" t="s">
        <v>30</v>
      </c>
      <c r="H117">
        <v>12489</v>
      </c>
      <c r="I117" t="s">
        <v>3</v>
      </c>
      <c r="J117" s="17" t="s">
        <v>4</v>
      </c>
      <c r="K117" s="18" t="s">
        <v>31</v>
      </c>
      <c r="L117" s="18" t="s">
        <v>31</v>
      </c>
      <c r="M117">
        <v>1</v>
      </c>
      <c r="N117" s="60" t="s">
        <v>32</v>
      </c>
      <c r="O117" s="61" t="s">
        <v>33</v>
      </c>
      <c r="P117" t="s">
        <v>151</v>
      </c>
      <c r="Q117" s="58">
        <v>12489</v>
      </c>
      <c r="R117" t="s">
        <v>3</v>
      </c>
      <c r="S117" s="17" t="s">
        <v>4</v>
      </c>
      <c r="T117" s="18" t="s">
        <v>31</v>
      </c>
      <c r="U117" s="18" t="s">
        <v>31</v>
      </c>
      <c r="V117">
        <v>10</v>
      </c>
      <c r="W117" s="60" t="s">
        <v>34</v>
      </c>
      <c r="X117" s="61" t="s">
        <v>33</v>
      </c>
      <c r="Y117" s="18" t="s">
        <v>31</v>
      </c>
      <c r="Z117" s="18" t="s">
        <v>31</v>
      </c>
      <c r="AA117" s="18" t="s">
        <v>31</v>
      </c>
      <c r="AB117" s="18" t="s">
        <v>31</v>
      </c>
    </row>
    <row r="118" spans="1:28">
      <c r="A118" t="s">
        <v>152</v>
      </c>
      <c r="B118" s="18" t="s">
        <v>31</v>
      </c>
      <c r="C118" s="18" t="s">
        <v>31</v>
      </c>
      <c r="D118">
        <v>10</v>
      </c>
      <c r="E118">
        <v>0</v>
      </c>
      <c r="F118">
        <v>0</v>
      </c>
      <c r="G118" t="s">
        <v>30</v>
      </c>
      <c r="H118">
        <v>12489</v>
      </c>
      <c r="I118" t="s">
        <v>3</v>
      </c>
      <c r="J118" s="17" t="s">
        <v>4</v>
      </c>
      <c r="K118" s="18" t="s">
        <v>31</v>
      </c>
      <c r="L118" s="18" t="s">
        <v>31</v>
      </c>
      <c r="M118">
        <v>1</v>
      </c>
      <c r="N118" s="60" t="s">
        <v>32</v>
      </c>
      <c r="O118" s="61" t="s">
        <v>33</v>
      </c>
      <c r="P118" t="s">
        <v>152</v>
      </c>
      <c r="Q118" s="58">
        <v>12489</v>
      </c>
      <c r="R118" t="s">
        <v>3</v>
      </c>
      <c r="S118" s="17" t="s">
        <v>4</v>
      </c>
      <c r="T118" s="18" t="s">
        <v>31</v>
      </c>
      <c r="U118" s="18" t="s">
        <v>31</v>
      </c>
      <c r="V118">
        <v>10</v>
      </c>
      <c r="W118" s="60" t="s">
        <v>34</v>
      </c>
      <c r="X118" s="61" t="s">
        <v>33</v>
      </c>
      <c r="Y118" s="18" t="s">
        <v>31</v>
      </c>
      <c r="Z118" s="18" t="s">
        <v>31</v>
      </c>
      <c r="AA118" s="18" t="s">
        <v>31</v>
      </c>
      <c r="AB118" s="18" t="s">
        <v>31</v>
      </c>
    </row>
    <row r="119" spans="1:28">
      <c r="A119" t="s">
        <v>153</v>
      </c>
      <c r="B119" s="18" t="s">
        <v>31</v>
      </c>
      <c r="C119" s="18" t="s">
        <v>31</v>
      </c>
      <c r="D119">
        <v>10</v>
      </c>
      <c r="E119">
        <v>0</v>
      </c>
      <c r="F119">
        <v>0</v>
      </c>
      <c r="G119" t="s">
        <v>30</v>
      </c>
      <c r="H119">
        <v>12489</v>
      </c>
      <c r="I119" t="s">
        <v>3</v>
      </c>
      <c r="J119" s="17" t="s">
        <v>4</v>
      </c>
      <c r="K119" s="18" t="s">
        <v>31</v>
      </c>
      <c r="L119" s="18" t="s">
        <v>31</v>
      </c>
      <c r="M119">
        <v>1</v>
      </c>
      <c r="N119" s="60" t="s">
        <v>32</v>
      </c>
      <c r="O119" s="61" t="s">
        <v>33</v>
      </c>
      <c r="P119" t="s">
        <v>153</v>
      </c>
      <c r="Q119" s="58">
        <v>12489</v>
      </c>
      <c r="R119" t="s">
        <v>3</v>
      </c>
      <c r="S119" s="17" t="s">
        <v>4</v>
      </c>
      <c r="T119" s="18" t="s">
        <v>31</v>
      </c>
      <c r="U119" s="18" t="s">
        <v>31</v>
      </c>
      <c r="V119">
        <v>10</v>
      </c>
      <c r="W119" s="60" t="s">
        <v>34</v>
      </c>
      <c r="X119" s="61" t="s">
        <v>33</v>
      </c>
      <c r="Y119" s="18" t="s">
        <v>31</v>
      </c>
      <c r="Z119" s="18" t="s">
        <v>31</v>
      </c>
      <c r="AA119" s="18" t="s">
        <v>31</v>
      </c>
      <c r="AB119" s="18" t="s">
        <v>31</v>
      </c>
    </row>
    <row r="120" spans="1:28">
      <c r="A120" t="s">
        <v>154</v>
      </c>
      <c r="B120" s="18" t="s">
        <v>31</v>
      </c>
      <c r="C120" s="18" t="s">
        <v>31</v>
      </c>
      <c r="D120">
        <v>10</v>
      </c>
      <c r="E120">
        <v>0</v>
      </c>
      <c r="F120">
        <v>0</v>
      </c>
      <c r="G120" t="s">
        <v>30</v>
      </c>
      <c r="H120">
        <v>12489</v>
      </c>
      <c r="I120" t="s">
        <v>3</v>
      </c>
      <c r="J120" s="17" t="s">
        <v>4</v>
      </c>
      <c r="K120" s="18" t="s">
        <v>31</v>
      </c>
      <c r="L120" s="18" t="s">
        <v>31</v>
      </c>
      <c r="M120">
        <v>1</v>
      </c>
      <c r="N120" s="60" t="s">
        <v>32</v>
      </c>
      <c r="O120" s="61" t="s">
        <v>33</v>
      </c>
      <c r="P120" t="s">
        <v>154</v>
      </c>
      <c r="Q120" s="58">
        <v>12163</v>
      </c>
      <c r="R120" t="s">
        <v>3</v>
      </c>
      <c r="S120" s="17" t="s">
        <v>4</v>
      </c>
      <c r="T120" s="18" t="s">
        <v>31</v>
      </c>
      <c r="U120" s="18" t="s">
        <v>31</v>
      </c>
      <c r="V120">
        <v>10</v>
      </c>
      <c r="W120" s="60" t="s">
        <v>34</v>
      </c>
      <c r="X120" s="61" t="s">
        <v>33</v>
      </c>
      <c r="Y120" s="18" t="s">
        <v>31</v>
      </c>
      <c r="Z120" s="18" t="s">
        <v>31</v>
      </c>
      <c r="AA120" s="18" t="s">
        <v>31</v>
      </c>
      <c r="AB120" s="18" t="s">
        <v>31</v>
      </c>
    </row>
    <row r="121" spans="1:28">
      <c r="A121" t="s">
        <v>155</v>
      </c>
      <c r="B121" s="18" t="s">
        <v>31</v>
      </c>
      <c r="C121" s="18" t="s">
        <v>31</v>
      </c>
      <c r="D121">
        <v>10</v>
      </c>
      <c r="E121">
        <v>0</v>
      </c>
      <c r="F121">
        <v>0</v>
      </c>
      <c r="G121" t="s">
        <v>30</v>
      </c>
      <c r="H121">
        <v>12489</v>
      </c>
      <c r="I121" t="s">
        <v>3</v>
      </c>
      <c r="J121" s="17" t="s">
        <v>4</v>
      </c>
      <c r="K121" s="18" t="s">
        <v>31</v>
      </c>
      <c r="L121" s="18" t="s">
        <v>31</v>
      </c>
      <c r="M121">
        <v>1</v>
      </c>
      <c r="N121" s="60" t="s">
        <v>32</v>
      </c>
      <c r="O121" s="61" t="s">
        <v>33</v>
      </c>
      <c r="P121" t="s">
        <v>155</v>
      </c>
      <c r="Q121" s="58">
        <v>12489</v>
      </c>
      <c r="R121" t="s">
        <v>3</v>
      </c>
      <c r="S121" s="17" t="s">
        <v>4</v>
      </c>
      <c r="T121" s="18" t="s">
        <v>31</v>
      </c>
      <c r="U121" s="18" t="s">
        <v>31</v>
      </c>
      <c r="V121">
        <v>10</v>
      </c>
      <c r="W121" s="60" t="s">
        <v>34</v>
      </c>
      <c r="X121" s="61" t="s">
        <v>33</v>
      </c>
      <c r="Y121" s="18" t="s">
        <v>31</v>
      </c>
      <c r="Z121" s="18" t="s">
        <v>31</v>
      </c>
      <c r="AA121" s="18" t="s">
        <v>31</v>
      </c>
      <c r="AB121" s="18" t="s">
        <v>31</v>
      </c>
    </row>
    <row r="122" spans="1:28">
      <c r="A122" t="s">
        <v>156</v>
      </c>
      <c r="B122" s="18" t="s">
        <v>31</v>
      </c>
      <c r="C122" s="18" t="s">
        <v>31</v>
      </c>
      <c r="D122">
        <v>10</v>
      </c>
      <c r="E122">
        <v>0</v>
      </c>
      <c r="F122">
        <v>0</v>
      </c>
      <c r="G122" t="s">
        <v>30</v>
      </c>
      <c r="H122">
        <v>12489</v>
      </c>
      <c r="I122" t="s">
        <v>3</v>
      </c>
      <c r="J122" s="17" t="s">
        <v>4</v>
      </c>
      <c r="K122" s="18" t="s">
        <v>31</v>
      </c>
      <c r="L122" s="18" t="s">
        <v>31</v>
      </c>
      <c r="M122">
        <v>1</v>
      </c>
      <c r="N122" s="60" t="s">
        <v>32</v>
      </c>
      <c r="O122" s="61" t="s">
        <v>33</v>
      </c>
      <c r="P122" t="s">
        <v>156</v>
      </c>
      <c r="Q122" s="58">
        <v>12489</v>
      </c>
      <c r="R122" t="s">
        <v>3</v>
      </c>
      <c r="S122" s="17" t="s">
        <v>4</v>
      </c>
      <c r="T122" s="18" t="s">
        <v>31</v>
      </c>
      <c r="U122" s="18" t="s">
        <v>31</v>
      </c>
      <c r="V122">
        <v>10</v>
      </c>
      <c r="W122" s="60" t="s">
        <v>34</v>
      </c>
      <c r="X122" s="61" t="s">
        <v>33</v>
      </c>
      <c r="Y122" s="18" t="s">
        <v>31</v>
      </c>
      <c r="Z122" s="18" t="s">
        <v>31</v>
      </c>
      <c r="AA122" s="18" t="s">
        <v>31</v>
      </c>
      <c r="AB122" s="18" t="s">
        <v>31</v>
      </c>
    </row>
    <row r="123" spans="1:28">
      <c r="A123" t="s">
        <v>157</v>
      </c>
      <c r="B123" s="18" t="s">
        <v>31</v>
      </c>
      <c r="C123" s="18" t="s">
        <v>31</v>
      </c>
      <c r="D123">
        <v>10</v>
      </c>
      <c r="E123">
        <v>0</v>
      </c>
      <c r="F123">
        <v>0</v>
      </c>
      <c r="G123" t="s">
        <v>30</v>
      </c>
      <c r="H123">
        <v>12489</v>
      </c>
      <c r="I123" t="s">
        <v>3</v>
      </c>
      <c r="J123" s="17" t="s">
        <v>4</v>
      </c>
      <c r="K123" s="18" t="s">
        <v>31</v>
      </c>
      <c r="L123" s="18" t="s">
        <v>31</v>
      </c>
      <c r="M123">
        <v>1</v>
      </c>
      <c r="N123" s="60" t="s">
        <v>32</v>
      </c>
      <c r="O123" s="61" t="s">
        <v>33</v>
      </c>
      <c r="P123" t="s">
        <v>157</v>
      </c>
      <c r="Q123" s="58">
        <v>12489</v>
      </c>
      <c r="R123" t="s">
        <v>3</v>
      </c>
      <c r="S123" s="17" t="s">
        <v>4</v>
      </c>
      <c r="T123" s="18" t="s">
        <v>31</v>
      </c>
      <c r="U123" s="18" t="s">
        <v>31</v>
      </c>
      <c r="V123">
        <v>10</v>
      </c>
      <c r="W123" s="60" t="s">
        <v>34</v>
      </c>
      <c r="X123" s="61" t="s">
        <v>33</v>
      </c>
      <c r="Y123" s="18" t="s">
        <v>31</v>
      </c>
      <c r="Z123" s="18" t="s">
        <v>31</v>
      </c>
      <c r="AA123" s="18" t="s">
        <v>31</v>
      </c>
      <c r="AB123" s="18" t="s">
        <v>31</v>
      </c>
    </row>
    <row r="124" spans="1:28">
      <c r="A124" t="s">
        <v>158</v>
      </c>
      <c r="B124" s="18" t="s">
        <v>31</v>
      </c>
      <c r="C124" s="18" t="s">
        <v>31</v>
      </c>
      <c r="D124">
        <v>10</v>
      </c>
      <c r="E124">
        <v>0</v>
      </c>
      <c r="F124">
        <v>0</v>
      </c>
      <c r="G124" t="s">
        <v>30</v>
      </c>
      <c r="H124">
        <v>12489</v>
      </c>
      <c r="I124" t="s">
        <v>3</v>
      </c>
      <c r="J124" s="17" t="s">
        <v>4</v>
      </c>
      <c r="K124" s="18" t="s">
        <v>31</v>
      </c>
      <c r="L124" s="18" t="s">
        <v>31</v>
      </c>
      <c r="M124">
        <v>1</v>
      </c>
      <c r="N124" s="60" t="s">
        <v>32</v>
      </c>
      <c r="O124" s="61" t="s">
        <v>33</v>
      </c>
      <c r="P124" t="s">
        <v>158</v>
      </c>
      <c r="Q124" s="58">
        <v>12489</v>
      </c>
      <c r="R124" t="s">
        <v>3</v>
      </c>
      <c r="S124" s="17" t="s">
        <v>4</v>
      </c>
      <c r="T124" s="18" t="s">
        <v>31</v>
      </c>
      <c r="U124" s="18" t="s">
        <v>31</v>
      </c>
      <c r="V124">
        <v>10</v>
      </c>
      <c r="W124" s="60" t="s">
        <v>34</v>
      </c>
      <c r="X124" s="61" t="s">
        <v>33</v>
      </c>
      <c r="Y124" s="18" t="s">
        <v>31</v>
      </c>
      <c r="Z124" s="18" t="s">
        <v>31</v>
      </c>
      <c r="AA124" s="18" t="s">
        <v>31</v>
      </c>
      <c r="AB124" s="18" t="s">
        <v>31</v>
      </c>
    </row>
    <row r="125" spans="1:28">
      <c r="A125" t="s">
        <v>159</v>
      </c>
      <c r="B125" s="18" t="s">
        <v>31</v>
      </c>
      <c r="C125" s="18" t="s">
        <v>31</v>
      </c>
      <c r="D125">
        <v>10</v>
      </c>
      <c r="E125">
        <v>0</v>
      </c>
      <c r="F125">
        <v>0</v>
      </c>
      <c r="G125" t="s">
        <v>30</v>
      </c>
      <c r="H125">
        <v>12489</v>
      </c>
      <c r="I125" t="s">
        <v>3</v>
      </c>
      <c r="J125" s="17" t="s">
        <v>4</v>
      </c>
      <c r="K125" s="18" t="s">
        <v>31</v>
      </c>
      <c r="L125" s="18" t="s">
        <v>31</v>
      </c>
      <c r="M125">
        <v>1</v>
      </c>
      <c r="N125" s="60" t="s">
        <v>32</v>
      </c>
      <c r="O125" s="61" t="s">
        <v>33</v>
      </c>
      <c r="P125" t="s">
        <v>159</v>
      </c>
      <c r="Q125" s="58">
        <v>12489</v>
      </c>
      <c r="R125" t="s">
        <v>3</v>
      </c>
      <c r="S125" s="17" t="s">
        <v>4</v>
      </c>
      <c r="T125" s="18" t="s">
        <v>31</v>
      </c>
      <c r="U125" s="18" t="s">
        <v>31</v>
      </c>
      <c r="V125">
        <v>10</v>
      </c>
      <c r="W125" s="60" t="s">
        <v>34</v>
      </c>
      <c r="X125" s="61" t="s">
        <v>33</v>
      </c>
      <c r="Y125" s="18" t="s">
        <v>31</v>
      </c>
      <c r="Z125" s="18" t="s">
        <v>31</v>
      </c>
      <c r="AA125" s="18" t="s">
        <v>31</v>
      </c>
      <c r="AB125" s="18" t="s">
        <v>31</v>
      </c>
    </row>
    <row r="126" spans="1:28">
      <c r="A126" t="s">
        <v>160</v>
      </c>
      <c r="B126" s="18" t="s">
        <v>31</v>
      </c>
      <c r="C126" s="18" t="s">
        <v>31</v>
      </c>
      <c r="D126">
        <v>10</v>
      </c>
      <c r="E126">
        <v>0</v>
      </c>
      <c r="F126">
        <v>0</v>
      </c>
      <c r="G126" t="s">
        <v>30</v>
      </c>
      <c r="H126">
        <v>12489</v>
      </c>
      <c r="I126" t="s">
        <v>3</v>
      </c>
      <c r="J126" s="17" t="s">
        <v>4</v>
      </c>
      <c r="K126" s="18" t="s">
        <v>31</v>
      </c>
      <c r="L126" s="18" t="s">
        <v>31</v>
      </c>
      <c r="M126">
        <v>1</v>
      </c>
      <c r="N126" s="60" t="s">
        <v>32</v>
      </c>
      <c r="O126" s="61" t="s">
        <v>33</v>
      </c>
      <c r="P126" t="s">
        <v>160</v>
      </c>
      <c r="Q126" s="58">
        <v>12489</v>
      </c>
      <c r="R126" t="s">
        <v>3</v>
      </c>
      <c r="S126" s="17" t="s">
        <v>4</v>
      </c>
      <c r="T126" s="18" t="s">
        <v>31</v>
      </c>
      <c r="U126" s="18" t="s">
        <v>31</v>
      </c>
      <c r="V126">
        <v>10</v>
      </c>
      <c r="W126" s="60" t="s">
        <v>34</v>
      </c>
      <c r="X126" s="61" t="s">
        <v>33</v>
      </c>
      <c r="Y126" s="18" t="s">
        <v>31</v>
      </c>
      <c r="Z126" s="18" t="s">
        <v>31</v>
      </c>
      <c r="AA126" s="18" t="s">
        <v>31</v>
      </c>
      <c r="AB126" s="18" t="s">
        <v>31</v>
      </c>
    </row>
    <row r="127" spans="1:28">
      <c r="A127" t="s">
        <v>161</v>
      </c>
      <c r="B127" s="18" t="s">
        <v>31</v>
      </c>
      <c r="C127" s="18" t="s">
        <v>31</v>
      </c>
      <c r="D127">
        <v>10</v>
      </c>
      <c r="E127">
        <v>0</v>
      </c>
      <c r="F127">
        <v>0</v>
      </c>
      <c r="G127" t="s">
        <v>30</v>
      </c>
      <c r="H127">
        <v>12489</v>
      </c>
      <c r="I127" t="s">
        <v>3</v>
      </c>
      <c r="J127" s="17" t="s">
        <v>4</v>
      </c>
      <c r="K127" s="18" t="s">
        <v>31</v>
      </c>
      <c r="L127" s="18" t="s">
        <v>31</v>
      </c>
      <c r="M127">
        <v>1</v>
      </c>
      <c r="N127" s="60" t="s">
        <v>32</v>
      </c>
      <c r="O127" s="61" t="s">
        <v>33</v>
      </c>
      <c r="P127" t="s">
        <v>161</v>
      </c>
      <c r="Q127" s="58">
        <v>12489</v>
      </c>
      <c r="R127" t="s">
        <v>3</v>
      </c>
      <c r="S127" s="17" t="s">
        <v>4</v>
      </c>
      <c r="T127" s="18" t="s">
        <v>31</v>
      </c>
      <c r="U127" s="18" t="s">
        <v>31</v>
      </c>
      <c r="V127">
        <v>10</v>
      </c>
      <c r="W127" s="60" t="s">
        <v>34</v>
      </c>
      <c r="X127" s="61" t="s">
        <v>33</v>
      </c>
      <c r="Y127" s="18" t="s">
        <v>31</v>
      </c>
      <c r="Z127" s="18" t="s">
        <v>31</v>
      </c>
      <c r="AA127" s="18" t="s">
        <v>31</v>
      </c>
      <c r="AB127" s="18" t="s">
        <v>31</v>
      </c>
    </row>
    <row r="128" spans="1:28">
      <c r="A128" t="s">
        <v>162</v>
      </c>
      <c r="B128" s="18" t="s">
        <v>31</v>
      </c>
      <c r="C128" s="18" t="s">
        <v>31</v>
      </c>
      <c r="D128">
        <v>10</v>
      </c>
      <c r="E128">
        <v>0</v>
      </c>
      <c r="F128">
        <v>0</v>
      </c>
      <c r="G128" t="s">
        <v>30</v>
      </c>
      <c r="H128">
        <v>12489</v>
      </c>
      <c r="I128" t="s">
        <v>3</v>
      </c>
      <c r="J128" s="17" t="s">
        <v>4</v>
      </c>
      <c r="K128" s="18" t="s">
        <v>31</v>
      </c>
      <c r="L128" s="18" t="s">
        <v>31</v>
      </c>
      <c r="M128">
        <v>1</v>
      </c>
      <c r="N128" s="60" t="s">
        <v>32</v>
      </c>
      <c r="O128" s="61" t="s">
        <v>33</v>
      </c>
      <c r="P128" t="s">
        <v>162</v>
      </c>
      <c r="Q128" s="58">
        <v>12489</v>
      </c>
      <c r="R128" t="s">
        <v>3</v>
      </c>
      <c r="S128" s="17" t="s">
        <v>4</v>
      </c>
      <c r="T128" s="18" t="s">
        <v>31</v>
      </c>
      <c r="U128" s="18" t="s">
        <v>31</v>
      </c>
      <c r="V128">
        <v>10</v>
      </c>
      <c r="W128" s="60" t="s">
        <v>34</v>
      </c>
      <c r="X128" s="61" t="s">
        <v>33</v>
      </c>
      <c r="Y128" s="18" t="s">
        <v>31</v>
      </c>
      <c r="Z128" s="18" t="s">
        <v>31</v>
      </c>
      <c r="AA128" s="18" t="s">
        <v>31</v>
      </c>
      <c r="AB128" s="18" t="s">
        <v>31</v>
      </c>
    </row>
    <row r="129" spans="1:28">
      <c r="A129" t="s">
        <v>163</v>
      </c>
      <c r="B129" s="18" t="s">
        <v>31</v>
      </c>
      <c r="C129" s="18" t="s">
        <v>31</v>
      </c>
      <c r="D129">
        <v>10</v>
      </c>
      <c r="E129">
        <v>0</v>
      </c>
      <c r="F129">
        <v>0</v>
      </c>
      <c r="G129" t="s">
        <v>30</v>
      </c>
      <c r="H129">
        <v>12489</v>
      </c>
      <c r="I129" t="s">
        <v>3</v>
      </c>
      <c r="J129" s="17" t="s">
        <v>4</v>
      </c>
      <c r="K129" s="18" t="s">
        <v>31</v>
      </c>
      <c r="L129" s="18" t="s">
        <v>31</v>
      </c>
      <c r="M129">
        <v>1</v>
      </c>
      <c r="N129" s="60" t="s">
        <v>32</v>
      </c>
      <c r="O129" s="61" t="s">
        <v>33</v>
      </c>
      <c r="P129" t="s">
        <v>163</v>
      </c>
      <c r="Q129" s="58">
        <v>12489</v>
      </c>
      <c r="R129" t="s">
        <v>3</v>
      </c>
      <c r="S129" s="17" t="s">
        <v>4</v>
      </c>
      <c r="T129" s="18" t="s">
        <v>31</v>
      </c>
      <c r="U129" s="18" t="s">
        <v>31</v>
      </c>
      <c r="V129">
        <v>10</v>
      </c>
      <c r="W129" s="60" t="s">
        <v>34</v>
      </c>
      <c r="X129" s="61" t="s">
        <v>33</v>
      </c>
      <c r="Y129" s="18" t="s">
        <v>31</v>
      </c>
      <c r="Z129" s="18" t="s">
        <v>31</v>
      </c>
      <c r="AA129" s="18" t="s">
        <v>31</v>
      </c>
      <c r="AB129" s="18" t="s">
        <v>31</v>
      </c>
    </row>
    <row r="130" spans="1:28">
      <c r="A130" t="s">
        <v>164</v>
      </c>
      <c r="B130" s="18" t="s">
        <v>31</v>
      </c>
      <c r="C130" s="18" t="s">
        <v>31</v>
      </c>
      <c r="D130">
        <v>10</v>
      </c>
      <c r="E130">
        <v>0</v>
      </c>
      <c r="F130">
        <v>0</v>
      </c>
      <c r="G130" t="s">
        <v>30</v>
      </c>
      <c r="H130">
        <v>12489</v>
      </c>
      <c r="I130" t="s">
        <v>3</v>
      </c>
      <c r="J130" s="17" t="s">
        <v>4</v>
      </c>
      <c r="K130" s="18" t="s">
        <v>31</v>
      </c>
      <c r="L130" s="18" t="s">
        <v>31</v>
      </c>
      <c r="M130">
        <v>1</v>
      </c>
      <c r="N130" s="60" t="s">
        <v>32</v>
      </c>
      <c r="O130" s="61" t="s">
        <v>33</v>
      </c>
      <c r="P130" t="s">
        <v>164</v>
      </c>
      <c r="Q130" s="58">
        <v>12489</v>
      </c>
      <c r="R130" t="s">
        <v>3</v>
      </c>
      <c r="S130" s="17" t="s">
        <v>4</v>
      </c>
      <c r="T130" s="18" t="s">
        <v>31</v>
      </c>
      <c r="U130" s="18" t="s">
        <v>31</v>
      </c>
      <c r="V130">
        <v>10</v>
      </c>
      <c r="W130" s="60" t="s">
        <v>34</v>
      </c>
      <c r="X130" s="61" t="s">
        <v>33</v>
      </c>
      <c r="Y130" s="18" t="s">
        <v>31</v>
      </c>
      <c r="Z130" s="18" t="s">
        <v>31</v>
      </c>
      <c r="AA130" s="18" t="s">
        <v>31</v>
      </c>
      <c r="AB130" s="18" t="s">
        <v>31</v>
      </c>
    </row>
    <row r="131" spans="1:28">
      <c r="A131" t="s">
        <v>165</v>
      </c>
      <c r="B131" s="18" t="s">
        <v>31</v>
      </c>
      <c r="C131" s="18" t="s">
        <v>31</v>
      </c>
      <c r="D131">
        <v>10</v>
      </c>
      <c r="E131">
        <v>0</v>
      </c>
      <c r="F131">
        <v>0</v>
      </c>
      <c r="G131" t="s">
        <v>30</v>
      </c>
      <c r="H131">
        <v>12489</v>
      </c>
      <c r="I131" t="s">
        <v>3</v>
      </c>
      <c r="J131" s="17" t="s">
        <v>4</v>
      </c>
      <c r="K131" s="18" t="s">
        <v>31</v>
      </c>
      <c r="L131" s="18" t="s">
        <v>31</v>
      </c>
      <c r="M131">
        <v>1</v>
      </c>
      <c r="N131" s="60" t="s">
        <v>32</v>
      </c>
      <c r="O131" s="61" t="s">
        <v>33</v>
      </c>
      <c r="P131" t="s">
        <v>165</v>
      </c>
      <c r="Q131" s="58">
        <v>12489</v>
      </c>
      <c r="R131" t="s">
        <v>3</v>
      </c>
      <c r="S131" s="17" t="s">
        <v>4</v>
      </c>
      <c r="T131" s="18" t="s">
        <v>31</v>
      </c>
      <c r="U131" s="18" t="s">
        <v>31</v>
      </c>
      <c r="V131">
        <v>10</v>
      </c>
      <c r="W131" s="60" t="s">
        <v>34</v>
      </c>
      <c r="X131" s="61" t="s">
        <v>33</v>
      </c>
      <c r="Y131" s="18" t="s">
        <v>31</v>
      </c>
      <c r="Z131" s="18" t="s">
        <v>31</v>
      </c>
      <c r="AA131" s="18" t="s">
        <v>31</v>
      </c>
      <c r="AB131" s="18" t="s">
        <v>31</v>
      </c>
    </row>
    <row r="132" spans="1:28">
      <c r="A132" t="s">
        <v>166</v>
      </c>
      <c r="B132" s="18" t="s">
        <v>31</v>
      </c>
      <c r="C132" s="18" t="s">
        <v>31</v>
      </c>
      <c r="D132">
        <v>10</v>
      </c>
      <c r="E132">
        <v>0</v>
      </c>
      <c r="F132">
        <v>0</v>
      </c>
      <c r="G132" t="s">
        <v>30</v>
      </c>
      <c r="H132">
        <v>12489</v>
      </c>
      <c r="I132" t="s">
        <v>3</v>
      </c>
      <c r="J132" s="17" t="s">
        <v>4</v>
      </c>
      <c r="K132" s="18" t="s">
        <v>31</v>
      </c>
      <c r="L132" s="18" t="s">
        <v>31</v>
      </c>
      <c r="M132">
        <v>1</v>
      </c>
      <c r="N132" s="60" t="s">
        <v>32</v>
      </c>
      <c r="O132" s="61" t="s">
        <v>33</v>
      </c>
      <c r="P132" t="s">
        <v>166</v>
      </c>
      <c r="Q132" s="58">
        <v>12489</v>
      </c>
      <c r="R132" t="s">
        <v>3</v>
      </c>
      <c r="S132" s="17" t="s">
        <v>4</v>
      </c>
      <c r="T132" s="18" t="s">
        <v>31</v>
      </c>
      <c r="U132" s="18" t="s">
        <v>31</v>
      </c>
      <c r="V132">
        <v>10</v>
      </c>
      <c r="W132" s="60" t="s">
        <v>34</v>
      </c>
      <c r="X132" s="61" t="s">
        <v>33</v>
      </c>
      <c r="Y132" s="18" t="s">
        <v>31</v>
      </c>
      <c r="Z132" s="18" t="s">
        <v>31</v>
      </c>
      <c r="AA132" s="18" t="s">
        <v>31</v>
      </c>
      <c r="AB132" s="18" t="s">
        <v>31</v>
      </c>
    </row>
    <row r="133" spans="1:28">
      <c r="A133" t="s">
        <v>167</v>
      </c>
      <c r="B133" s="18" t="s">
        <v>31</v>
      </c>
      <c r="C133" s="18" t="s">
        <v>31</v>
      </c>
      <c r="D133">
        <v>10</v>
      </c>
      <c r="E133">
        <v>0</v>
      </c>
      <c r="F133">
        <v>0</v>
      </c>
      <c r="G133" t="s">
        <v>30</v>
      </c>
      <c r="H133">
        <v>12489</v>
      </c>
      <c r="I133" t="s">
        <v>3</v>
      </c>
      <c r="J133" s="17" t="s">
        <v>4</v>
      </c>
      <c r="K133" s="18" t="s">
        <v>31</v>
      </c>
      <c r="L133" s="18" t="s">
        <v>31</v>
      </c>
      <c r="M133">
        <v>1</v>
      </c>
      <c r="N133" s="60" t="s">
        <v>32</v>
      </c>
      <c r="O133" s="61" t="s">
        <v>33</v>
      </c>
      <c r="P133" t="s">
        <v>167</v>
      </c>
      <c r="Q133" s="58">
        <v>12489</v>
      </c>
      <c r="R133" t="s">
        <v>3</v>
      </c>
      <c r="S133" s="17" t="s">
        <v>4</v>
      </c>
      <c r="T133" s="18" t="s">
        <v>31</v>
      </c>
      <c r="U133" s="18" t="s">
        <v>31</v>
      </c>
      <c r="V133">
        <v>10</v>
      </c>
      <c r="W133" s="60" t="s">
        <v>34</v>
      </c>
      <c r="X133" s="61" t="s">
        <v>33</v>
      </c>
      <c r="Y133" s="18" t="s">
        <v>31</v>
      </c>
      <c r="Z133" s="18" t="s">
        <v>31</v>
      </c>
      <c r="AA133" s="18" t="s">
        <v>31</v>
      </c>
      <c r="AB133" s="18" t="s">
        <v>31</v>
      </c>
    </row>
    <row r="134" spans="1:28">
      <c r="A134" t="s">
        <v>168</v>
      </c>
      <c r="B134" s="18" t="s">
        <v>31</v>
      </c>
      <c r="C134" s="18" t="s">
        <v>31</v>
      </c>
      <c r="D134">
        <v>10</v>
      </c>
      <c r="E134">
        <v>0</v>
      </c>
      <c r="F134">
        <v>0</v>
      </c>
      <c r="G134" t="s">
        <v>30</v>
      </c>
      <c r="H134">
        <v>12489</v>
      </c>
      <c r="I134" t="s">
        <v>3</v>
      </c>
      <c r="J134" s="17" t="s">
        <v>4</v>
      </c>
      <c r="K134" s="18" t="s">
        <v>31</v>
      </c>
      <c r="L134" s="18" t="s">
        <v>31</v>
      </c>
      <c r="M134">
        <v>1</v>
      </c>
      <c r="N134" s="60" t="s">
        <v>32</v>
      </c>
      <c r="O134" s="61" t="s">
        <v>33</v>
      </c>
      <c r="P134" t="s">
        <v>168</v>
      </c>
      <c r="Q134" s="58">
        <v>12489</v>
      </c>
      <c r="R134" t="s">
        <v>3</v>
      </c>
      <c r="S134" s="17" t="s">
        <v>4</v>
      </c>
      <c r="T134" s="18" t="s">
        <v>31</v>
      </c>
      <c r="U134" s="18" t="s">
        <v>31</v>
      </c>
      <c r="V134">
        <v>10</v>
      </c>
      <c r="W134" s="60" t="s">
        <v>34</v>
      </c>
      <c r="X134" s="61" t="s">
        <v>33</v>
      </c>
      <c r="Y134" s="18" t="s">
        <v>31</v>
      </c>
      <c r="Z134" s="18" t="s">
        <v>31</v>
      </c>
      <c r="AA134" s="18" t="s">
        <v>31</v>
      </c>
      <c r="AB134" s="18" t="s">
        <v>31</v>
      </c>
    </row>
    <row r="135" spans="1:28">
      <c r="A135" t="s">
        <v>169</v>
      </c>
      <c r="B135" s="18" t="s">
        <v>31</v>
      </c>
      <c r="C135" s="18" t="s">
        <v>31</v>
      </c>
      <c r="D135">
        <v>10</v>
      </c>
      <c r="E135">
        <v>0</v>
      </c>
      <c r="F135">
        <v>0</v>
      </c>
      <c r="G135" t="s">
        <v>30</v>
      </c>
      <c r="H135">
        <v>12489</v>
      </c>
      <c r="I135" t="s">
        <v>3</v>
      </c>
      <c r="J135" s="17" t="s">
        <v>4</v>
      </c>
      <c r="K135" s="18" t="s">
        <v>31</v>
      </c>
      <c r="L135" s="18" t="s">
        <v>31</v>
      </c>
      <c r="M135">
        <v>1</v>
      </c>
      <c r="N135" s="60" t="s">
        <v>32</v>
      </c>
      <c r="O135" s="61" t="s">
        <v>33</v>
      </c>
      <c r="P135" t="s">
        <v>169</v>
      </c>
      <c r="Q135" s="58">
        <v>12489</v>
      </c>
      <c r="R135" t="s">
        <v>3</v>
      </c>
      <c r="S135" s="17" t="s">
        <v>4</v>
      </c>
      <c r="T135" s="18" t="s">
        <v>31</v>
      </c>
      <c r="U135" s="18" t="s">
        <v>31</v>
      </c>
      <c r="V135">
        <v>10</v>
      </c>
      <c r="W135" s="60" t="s">
        <v>34</v>
      </c>
      <c r="X135" s="61" t="s">
        <v>33</v>
      </c>
      <c r="Y135" s="18" t="s">
        <v>31</v>
      </c>
      <c r="Z135" s="18" t="s">
        <v>31</v>
      </c>
      <c r="AA135" s="18" t="s">
        <v>31</v>
      </c>
      <c r="AB135" s="18" t="s">
        <v>31</v>
      </c>
    </row>
    <row r="136" spans="1:28">
      <c r="A136" t="s">
        <v>170</v>
      </c>
      <c r="B136" s="18" t="s">
        <v>31</v>
      </c>
      <c r="C136" s="18" t="s">
        <v>31</v>
      </c>
      <c r="D136">
        <v>10</v>
      </c>
      <c r="E136">
        <v>0</v>
      </c>
      <c r="F136">
        <v>0</v>
      </c>
      <c r="G136" t="s">
        <v>30</v>
      </c>
      <c r="H136">
        <v>12489</v>
      </c>
      <c r="I136" t="s">
        <v>3</v>
      </c>
      <c r="J136" s="17" t="s">
        <v>4</v>
      </c>
      <c r="K136" s="18" t="s">
        <v>31</v>
      </c>
      <c r="L136" s="18" t="s">
        <v>31</v>
      </c>
      <c r="M136">
        <v>1</v>
      </c>
      <c r="N136" s="60" t="s">
        <v>32</v>
      </c>
      <c r="O136" s="61" t="s">
        <v>33</v>
      </c>
      <c r="P136" t="s">
        <v>170</v>
      </c>
      <c r="Q136" s="58">
        <v>12489</v>
      </c>
      <c r="R136" t="s">
        <v>3</v>
      </c>
      <c r="S136" s="17" t="s">
        <v>4</v>
      </c>
      <c r="T136" s="18" t="s">
        <v>31</v>
      </c>
      <c r="U136" s="18" t="s">
        <v>31</v>
      </c>
      <c r="V136">
        <v>10</v>
      </c>
      <c r="W136" s="60" t="s">
        <v>34</v>
      </c>
      <c r="X136" s="61" t="s">
        <v>33</v>
      </c>
      <c r="Y136" s="18" t="s">
        <v>31</v>
      </c>
      <c r="Z136" s="18" t="s">
        <v>31</v>
      </c>
      <c r="AA136" s="18" t="s">
        <v>31</v>
      </c>
      <c r="AB136" s="18" t="s">
        <v>31</v>
      </c>
    </row>
    <row r="137" spans="1:28">
      <c r="A137" t="s">
        <v>171</v>
      </c>
      <c r="B137" s="18" t="s">
        <v>31</v>
      </c>
      <c r="C137" s="18" t="s">
        <v>31</v>
      </c>
      <c r="D137">
        <v>10</v>
      </c>
      <c r="E137">
        <v>0</v>
      </c>
      <c r="F137">
        <v>0</v>
      </c>
      <c r="G137" t="s">
        <v>30</v>
      </c>
      <c r="H137">
        <v>12489</v>
      </c>
      <c r="I137" t="s">
        <v>3</v>
      </c>
      <c r="J137" s="17" t="s">
        <v>4</v>
      </c>
      <c r="K137" s="18" t="s">
        <v>31</v>
      </c>
      <c r="L137" s="18" t="s">
        <v>31</v>
      </c>
      <c r="M137">
        <v>1</v>
      </c>
      <c r="N137" s="60" t="s">
        <v>32</v>
      </c>
      <c r="O137" s="61" t="s">
        <v>33</v>
      </c>
      <c r="P137" t="s">
        <v>171</v>
      </c>
      <c r="Q137" s="58">
        <v>12489</v>
      </c>
      <c r="R137" t="s">
        <v>3</v>
      </c>
      <c r="S137" s="17" t="s">
        <v>4</v>
      </c>
      <c r="T137" s="18" t="s">
        <v>31</v>
      </c>
      <c r="U137" s="18" t="s">
        <v>31</v>
      </c>
      <c r="V137">
        <v>10</v>
      </c>
      <c r="W137" s="60" t="s">
        <v>34</v>
      </c>
      <c r="X137" s="61" t="s">
        <v>33</v>
      </c>
      <c r="Y137" s="18" t="s">
        <v>31</v>
      </c>
      <c r="Z137" s="18" t="s">
        <v>31</v>
      </c>
      <c r="AA137" s="18" t="s">
        <v>31</v>
      </c>
      <c r="AB137" s="18" t="s">
        <v>31</v>
      </c>
    </row>
    <row r="138" spans="1:28">
      <c r="A138" t="s">
        <v>172</v>
      </c>
      <c r="B138" s="18" t="s">
        <v>31</v>
      </c>
      <c r="C138" s="18" t="s">
        <v>31</v>
      </c>
      <c r="D138">
        <v>10</v>
      </c>
      <c r="E138">
        <v>0</v>
      </c>
      <c r="F138">
        <v>0</v>
      </c>
      <c r="G138" t="s">
        <v>30</v>
      </c>
      <c r="H138">
        <v>12489</v>
      </c>
      <c r="I138" t="s">
        <v>3</v>
      </c>
      <c r="J138" s="17" t="s">
        <v>4</v>
      </c>
      <c r="K138" s="18" t="s">
        <v>31</v>
      </c>
      <c r="L138" s="18" t="s">
        <v>31</v>
      </c>
      <c r="M138">
        <v>1</v>
      </c>
      <c r="N138" s="60" t="s">
        <v>32</v>
      </c>
      <c r="O138" s="61" t="s">
        <v>33</v>
      </c>
      <c r="P138" t="s">
        <v>172</v>
      </c>
      <c r="Q138" s="58">
        <v>12489</v>
      </c>
      <c r="R138" t="s">
        <v>3</v>
      </c>
      <c r="S138" s="17" t="s">
        <v>4</v>
      </c>
      <c r="T138" s="18" t="s">
        <v>31</v>
      </c>
      <c r="U138" s="18" t="s">
        <v>31</v>
      </c>
      <c r="V138">
        <v>10</v>
      </c>
      <c r="W138" s="60" t="s">
        <v>34</v>
      </c>
      <c r="X138" s="61" t="s">
        <v>33</v>
      </c>
      <c r="Y138" s="18" t="s">
        <v>31</v>
      </c>
      <c r="Z138" s="18" t="s">
        <v>31</v>
      </c>
      <c r="AA138" s="18" t="s">
        <v>31</v>
      </c>
      <c r="AB138" s="18" t="s">
        <v>31</v>
      </c>
    </row>
    <row r="139" spans="1:28">
      <c r="A139" t="s">
        <v>173</v>
      </c>
      <c r="B139" s="18" t="s">
        <v>31</v>
      </c>
      <c r="C139" s="18" t="s">
        <v>31</v>
      </c>
      <c r="D139">
        <v>10</v>
      </c>
      <c r="E139">
        <v>0</v>
      </c>
      <c r="F139">
        <v>0</v>
      </c>
      <c r="G139" t="s">
        <v>30</v>
      </c>
      <c r="H139">
        <v>12489</v>
      </c>
      <c r="I139" t="s">
        <v>3</v>
      </c>
      <c r="J139" s="17" t="s">
        <v>4</v>
      </c>
      <c r="K139" s="18" t="s">
        <v>31</v>
      </c>
      <c r="L139" s="18" t="s">
        <v>31</v>
      </c>
      <c r="M139">
        <v>1</v>
      </c>
      <c r="N139" s="60" t="s">
        <v>32</v>
      </c>
      <c r="O139" s="61" t="s">
        <v>33</v>
      </c>
      <c r="P139" t="s">
        <v>173</v>
      </c>
      <c r="Q139" s="58">
        <v>12489</v>
      </c>
      <c r="R139" t="s">
        <v>3</v>
      </c>
      <c r="S139" s="17" t="s">
        <v>4</v>
      </c>
      <c r="T139" s="18" t="s">
        <v>31</v>
      </c>
      <c r="U139" s="18" t="s">
        <v>31</v>
      </c>
      <c r="V139">
        <v>10</v>
      </c>
      <c r="W139" s="60" t="s">
        <v>34</v>
      </c>
      <c r="X139" s="61" t="s">
        <v>33</v>
      </c>
      <c r="Y139" s="18" t="s">
        <v>31</v>
      </c>
      <c r="Z139" s="18" t="s">
        <v>31</v>
      </c>
      <c r="AA139" s="18" t="s">
        <v>31</v>
      </c>
      <c r="AB139" s="18" t="s">
        <v>31</v>
      </c>
    </row>
    <row r="140" spans="1:28">
      <c r="A140" t="s">
        <v>174</v>
      </c>
      <c r="B140" s="18" t="s">
        <v>31</v>
      </c>
      <c r="C140" s="18" t="s">
        <v>31</v>
      </c>
      <c r="D140">
        <v>10</v>
      </c>
      <c r="E140">
        <v>0</v>
      </c>
      <c r="F140">
        <v>0</v>
      </c>
      <c r="G140" t="s">
        <v>30</v>
      </c>
      <c r="H140">
        <v>12489</v>
      </c>
      <c r="I140" t="s">
        <v>3</v>
      </c>
      <c r="J140" s="17" t="s">
        <v>4</v>
      </c>
      <c r="K140" s="18" t="s">
        <v>31</v>
      </c>
      <c r="L140" s="18" t="s">
        <v>31</v>
      </c>
      <c r="M140">
        <v>1</v>
      </c>
      <c r="N140" s="60" t="s">
        <v>32</v>
      </c>
      <c r="O140" s="61" t="s">
        <v>33</v>
      </c>
      <c r="P140" t="s">
        <v>174</v>
      </c>
      <c r="Q140" s="58">
        <v>12489</v>
      </c>
      <c r="R140" t="s">
        <v>3</v>
      </c>
      <c r="S140" s="17" t="s">
        <v>4</v>
      </c>
      <c r="T140" s="18" t="s">
        <v>31</v>
      </c>
      <c r="U140" s="18" t="s">
        <v>31</v>
      </c>
      <c r="V140">
        <v>10</v>
      </c>
      <c r="W140" s="60" t="s">
        <v>34</v>
      </c>
      <c r="X140" s="61" t="s">
        <v>33</v>
      </c>
      <c r="Y140" s="18" t="s">
        <v>31</v>
      </c>
      <c r="Z140" s="18" t="s">
        <v>31</v>
      </c>
      <c r="AA140" s="18" t="s">
        <v>31</v>
      </c>
      <c r="AB140" s="18" t="s">
        <v>31</v>
      </c>
    </row>
    <row r="141" spans="1:28">
      <c r="A141" t="s">
        <v>175</v>
      </c>
      <c r="B141" s="18" t="s">
        <v>31</v>
      </c>
      <c r="C141" s="18" t="s">
        <v>31</v>
      </c>
      <c r="D141">
        <v>10</v>
      </c>
      <c r="E141">
        <v>0</v>
      </c>
      <c r="F141">
        <v>0</v>
      </c>
      <c r="G141" t="s">
        <v>30</v>
      </c>
      <c r="H141">
        <v>12489</v>
      </c>
      <c r="I141" t="s">
        <v>3</v>
      </c>
      <c r="J141" s="17" t="s">
        <v>4</v>
      </c>
      <c r="K141" s="18" t="s">
        <v>31</v>
      </c>
      <c r="L141" s="18" t="s">
        <v>31</v>
      </c>
      <c r="M141">
        <v>1</v>
      </c>
      <c r="N141" s="60" t="s">
        <v>32</v>
      </c>
      <c r="O141" s="61" t="s">
        <v>33</v>
      </c>
      <c r="P141" t="s">
        <v>175</v>
      </c>
      <c r="Q141" s="58">
        <v>12489</v>
      </c>
      <c r="R141" t="s">
        <v>3</v>
      </c>
      <c r="S141" s="17" t="s">
        <v>4</v>
      </c>
      <c r="T141" s="18" t="s">
        <v>31</v>
      </c>
      <c r="U141" s="18" t="s">
        <v>31</v>
      </c>
      <c r="V141">
        <v>10</v>
      </c>
      <c r="W141" s="60" t="s">
        <v>34</v>
      </c>
      <c r="X141" s="61" t="s">
        <v>33</v>
      </c>
      <c r="Y141" s="18" t="s">
        <v>31</v>
      </c>
      <c r="Z141" s="18" t="s">
        <v>31</v>
      </c>
      <c r="AA141" s="18" t="s">
        <v>31</v>
      </c>
      <c r="AB141" s="18" t="s">
        <v>31</v>
      </c>
    </row>
    <row r="142" spans="1:28">
      <c r="A142" t="s">
        <v>176</v>
      </c>
      <c r="B142" s="18" t="s">
        <v>31</v>
      </c>
      <c r="C142" s="18" t="s">
        <v>31</v>
      </c>
      <c r="D142">
        <v>10</v>
      </c>
      <c r="E142">
        <v>0</v>
      </c>
      <c r="F142">
        <v>0</v>
      </c>
      <c r="G142" t="s">
        <v>30</v>
      </c>
      <c r="H142">
        <v>12489</v>
      </c>
      <c r="I142" t="s">
        <v>3</v>
      </c>
      <c r="J142" s="17" t="s">
        <v>4</v>
      </c>
      <c r="K142" s="18" t="s">
        <v>31</v>
      </c>
      <c r="L142" s="18" t="s">
        <v>31</v>
      </c>
      <c r="M142">
        <v>1</v>
      </c>
      <c r="N142" s="60" t="s">
        <v>32</v>
      </c>
      <c r="O142" s="61" t="s">
        <v>33</v>
      </c>
      <c r="P142" t="s">
        <v>176</v>
      </c>
      <c r="Q142" s="58">
        <v>12489</v>
      </c>
      <c r="R142" t="s">
        <v>3</v>
      </c>
      <c r="S142" s="17" t="s">
        <v>4</v>
      </c>
      <c r="T142" s="18" t="s">
        <v>31</v>
      </c>
      <c r="U142" s="18" t="s">
        <v>31</v>
      </c>
      <c r="V142">
        <v>10</v>
      </c>
      <c r="W142" s="60" t="s">
        <v>34</v>
      </c>
      <c r="X142" s="61" t="s">
        <v>33</v>
      </c>
      <c r="Y142" s="18" t="s">
        <v>31</v>
      </c>
      <c r="Z142" s="18" t="s">
        <v>31</v>
      </c>
      <c r="AA142" s="18" t="s">
        <v>31</v>
      </c>
      <c r="AB142" s="18" t="s">
        <v>31</v>
      </c>
    </row>
    <row r="143" spans="1:28">
      <c r="A143" t="s">
        <v>177</v>
      </c>
      <c r="B143" s="18" t="s">
        <v>31</v>
      </c>
      <c r="C143" s="18" t="s">
        <v>31</v>
      </c>
      <c r="D143">
        <v>10</v>
      </c>
      <c r="E143">
        <v>0</v>
      </c>
      <c r="F143">
        <v>0</v>
      </c>
      <c r="G143" t="s">
        <v>30</v>
      </c>
      <c r="H143">
        <v>12489</v>
      </c>
      <c r="I143" t="s">
        <v>3</v>
      </c>
      <c r="J143" s="17" t="s">
        <v>4</v>
      </c>
      <c r="K143" s="18" t="s">
        <v>31</v>
      </c>
      <c r="L143" s="18" t="s">
        <v>31</v>
      </c>
      <c r="M143">
        <v>1</v>
      </c>
      <c r="N143" s="60" t="s">
        <v>32</v>
      </c>
      <c r="O143" s="61" t="s">
        <v>33</v>
      </c>
      <c r="P143" t="s">
        <v>177</v>
      </c>
      <c r="Q143" s="58">
        <v>12489</v>
      </c>
      <c r="R143" t="s">
        <v>3</v>
      </c>
      <c r="S143" s="17" t="s">
        <v>4</v>
      </c>
      <c r="T143" s="18" t="s">
        <v>31</v>
      </c>
      <c r="U143" s="18" t="s">
        <v>31</v>
      </c>
      <c r="V143">
        <v>10</v>
      </c>
      <c r="W143" s="60" t="s">
        <v>34</v>
      </c>
      <c r="X143" s="61" t="s">
        <v>33</v>
      </c>
      <c r="Y143" s="18" t="s">
        <v>31</v>
      </c>
      <c r="Z143" s="18" t="s">
        <v>31</v>
      </c>
      <c r="AA143" s="18" t="s">
        <v>31</v>
      </c>
      <c r="AB143" s="18" t="s">
        <v>31</v>
      </c>
    </row>
    <row r="144" spans="1:28">
      <c r="A144" t="s">
        <v>178</v>
      </c>
      <c r="B144" s="18" t="s">
        <v>31</v>
      </c>
      <c r="C144" s="18" t="s">
        <v>31</v>
      </c>
      <c r="D144">
        <v>10</v>
      </c>
      <c r="E144">
        <v>0</v>
      </c>
      <c r="F144">
        <v>0</v>
      </c>
      <c r="G144" t="s">
        <v>30</v>
      </c>
      <c r="H144">
        <v>12489</v>
      </c>
      <c r="I144" t="s">
        <v>3</v>
      </c>
      <c r="J144" s="17" t="s">
        <v>4</v>
      </c>
      <c r="K144" s="18" t="s">
        <v>31</v>
      </c>
      <c r="L144" s="18" t="s">
        <v>31</v>
      </c>
      <c r="M144">
        <v>1</v>
      </c>
      <c r="N144" s="60" t="s">
        <v>32</v>
      </c>
      <c r="O144" s="61" t="s">
        <v>33</v>
      </c>
      <c r="P144" t="s">
        <v>178</v>
      </c>
      <c r="Q144" s="58">
        <v>12489</v>
      </c>
      <c r="R144" t="s">
        <v>3</v>
      </c>
      <c r="S144" s="17" t="s">
        <v>4</v>
      </c>
      <c r="T144" s="18" t="s">
        <v>31</v>
      </c>
      <c r="U144" s="18" t="s">
        <v>31</v>
      </c>
      <c r="V144">
        <v>10</v>
      </c>
      <c r="W144" s="60" t="s">
        <v>34</v>
      </c>
      <c r="X144" s="61" t="s">
        <v>33</v>
      </c>
      <c r="Y144" s="18" t="s">
        <v>31</v>
      </c>
      <c r="Z144" s="18" t="s">
        <v>31</v>
      </c>
      <c r="AA144" s="18" t="s">
        <v>31</v>
      </c>
      <c r="AB144" s="18" t="s">
        <v>31</v>
      </c>
    </row>
    <row r="145" spans="1:28">
      <c r="A145" t="s">
        <v>179</v>
      </c>
      <c r="B145" s="18" t="s">
        <v>31</v>
      </c>
      <c r="C145" s="18" t="s">
        <v>31</v>
      </c>
      <c r="D145">
        <v>10</v>
      </c>
      <c r="E145">
        <v>0</v>
      </c>
      <c r="F145">
        <v>0</v>
      </c>
      <c r="G145" t="s">
        <v>30</v>
      </c>
      <c r="H145">
        <v>12489</v>
      </c>
      <c r="I145" t="s">
        <v>3</v>
      </c>
      <c r="J145" s="17" t="s">
        <v>4</v>
      </c>
      <c r="K145" s="18" t="s">
        <v>31</v>
      </c>
      <c r="L145" s="18" t="s">
        <v>31</v>
      </c>
      <c r="M145">
        <v>1</v>
      </c>
      <c r="N145" s="60" t="s">
        <v>32</v>
      </c>
      <c r="O145" s="61" t="s">
        <v>33</v>
      </c>
      <c r="P145" t="s">
        <v>179</v>
      </c>
      <c r="Q145" s="58">
        <v>12489</v>
      </c>
      <c r="R145" t="s">
        <v>3</v>
      </c>
      <c r="S145" s="17" t="s">
        <v>4</v>
      </c>
      <c r="T145" s="18" t="s">
        <v>31</v>
      </c>
      <c r="U145" s="18" t="s">
        <v>31</v>
      </c>
      <c r="V145">
        <v>10</v>
      </c>
      <c r="W145" s="60" t="s">
        <v>34</v>
      </c>
      <c r="X145" s="61" t="s">
        <v>33</v>
      </c>
      <c r="Y145" s="18" t="s">
        <v>31</v>
      </c>
      <c r="Z145" s="18" t="s">
        <v>31</v>
      </c>
      <c r="AA145" s="18" t="s">
        <v>31</v>
      </c>
      <c r="AB145" s="18" t="s">
        <v>31</v>
      </c>
    </row>
    <row r="146" spans="1:28">
      <c r="A146" t="s">
        <v>180</v>
      </c>
      <c r="B146" s="18" t="s">
        <v>31</v>
      </c>
      <c r="C146" s="18" t="s">
        <v>31</v>
      </c>
      <c r="D146">
        <v>10</v>
      </c>
      <c r="E146">
        <v>0</v>
      </c>
      <c r="F146">
        <v>0</v>
      </c>
      <c r="G146" t="s">
        <v>30</v>
      </c>
      <c r="H146">
        <v>12489</v>
      </c>
      <c r="I146" t="s">
        <v>3</v>
      </c>
      <c r="J146" s="17" t="s">
        <v>4</v>
      </c>
      <c r="K146" s="18" t="s">
        <v>31</v>
      </c>
      <c r="L146" s="18" t="s">
        <v>31</v>
      </c>
      <c r="M146">
        <v>1</v>
      </c>
      <c r="N146" s="60" t="s">
        <v>32</v>
      </c>
      <c r="O146" s="61" t="s">
        <v>33</v>
      </c>
      <c r="P146" t="s">
        <v>180</v>
      </c>
      <c r="Q146" s="58">
        <v>12629</v>
      </c>
      <c r="R146" t="s">
        <v>3</v>
      </c>
      <c r="S146" s="17" t="s">
        <v>4</v>
      </c>
      <c r="T146" s="18" t="s">
        <v>31</v>
      </c>
      <c r="U146" s="18" t="s">
        <v>31</v>
      </c>
      <c r="V146">
        <v>10</v>
      </c>
      <c r="W146" s="60" t="s">
        <v>34</v>
      </c>
      <c r="X146" s="61" t="s">
        <v>33</v>
      </c>
      <c r="Y146" s="18" t="s">
        <v>31</v>
      </c>
      <c r="Z146" s="18" t="s">
        <v>31</v>
      </c>
      <c r="AA146" s="18" t="s">
        <v>31</v>
      </c>
      <c r="AB146" s="1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6" workbookViewId="0">
      <selection activeCell="C38" sqref="C38"/>
    </sheetView>
  </sheetViews>
  <sheetFormatPr defaultRowHeight="15"/>
  <cols>
    <col min="1" max="3" width="50.5703125" style="3" customWidth="1"/>
  </cols>
  <sheetData>
    <row r="1" spans="1:3" ht="15.75">
      <c r="A1" s="4" t="s">
        <v>181</v>
      </c>
      <c r="B1" s="1" t="s">
        <v>182</v>
      </c>
      <c r="C1" s="2"/>
    </row>
    <row r="3" spans="1:3">
      <c r="A3" s="5" t="s">
        <v>183</v>
      </c>
      <c r="B3" s="5" t="s">
        <v>184</v>
      </c>
      <c r="C3" s="5" t="s">
        <v>185</v>
      </c>
    </row>
    <row r="4" spans="1:3" ht="15.75">
      <c r="A4" s="4" t="s">
        <v>186</v>
      </c>
      <c r="B4" s="4" t="s">
        <v>187</v>
      </c>
      <c r="C4" s="4" t="s">
        <v>188</v>
      </c>
    </row>
    <row r="5" spans="1:3" ht="15.75">
      <c r="A5" s="4" t="s">
        <v>189</v>
      </c>
      <c r="B5" s="4" t="s">
        <v>190</v>
      </c>
      <c r="C5" s="4" t="s">
        <v>191</v>
      </c>
    </row>
    <row r="6" spans="1:3" ht="15.75">
      <c r="A6" s="4" t="s">
        <v>192</v>
      </c>
      <c r="B6" s="4" t="s">
        <v>193</v>
      </c>
      <c r="C6" s="4" t="s">
        <v>194</v>
      </c>
    </row>
    <row r="7" spans="1:3" ht="15.75">
      <c r="A7" s="4" t="s">
        <v>195</v>
      </c>
      <c r="B7" s="4" t="s">
        <v>196</v>
      </c>
      <c r="C7" s="4" t="s">
        <v>197</v>
      </c>
    </row>
    <row r="8" spans="1:3" ht="15.75">
      <c r="A8" s="4" t="s">
        <v>198</v>
      </c>
      <c r="B8" s="4" t="s">
        <v>199</v>
      </c>
      <c r="C8" s="4" t="s">
        <v>200</v>
      </c>
    </row>
    <row r="9" spans="1:3" ht="15.75">
      <c r="A9" s="4" t="s">
        <v>201</v>
      </c>
      <c r="B9" s="4" t="s">
        <v>202</v>
      </c>
      <c r="C9" s="4" t="s">
        <v>203</v>
      </c>
    </row>
    <row r="10" spans="1:3" ht="15.75">
      <c r="A10" s="4" t="s">
        <v>204</v>
      </c>
      <c r="B10" s="4" t="s">
        <v>205</v>
      </c>
      <c r="C10" s="4" t="s">
        <v>206</v>
      </c>
    </row>
    <row r="11" spans="1:3" ht="15.75">
      <c r="A11" s="4" t="s">
        <v>207</v>
      </c>
      <c r="B11" s="4" t="s">
        <v>208</v>
      </c>
      <c r="C11" s="4" t="s">
        <v>209</v>
      </c>
    </row>
    <row r="12" spans="1:3" ht="15.75">
      <c r="A12" s="4" t="s">
        <v>210</v>
      </c>
      <c r="B12" s="4" t="s">
        <v>211</v>
      </c>
      <c r="C12" s="4" t="s">
        <v>212</v>
      </c>
    </row>
    <row r="13" spans="1:3" ht="15.75">
      <c r="A13" s="4" t="s">
        <v>213</v>
      </c>
      <c r="B13" s="4" t="s">
        <v>214</v>
      </c>
      <c r="C13" s="4"/>
    </row>
    <row r="14" spans="1:3" ht="15.75">
      <c r="A14" s="4" t="s">
        <v>215</v>
      </c>
      <c r="B14" s="4" t="s">
        <v>216</v>
      </c>
      <c r="C14" s="4"/>
    </row>
    <row r="15" spans="1:3" ht="15.75">
      <c r="A15" s="4" t="s">
        <v>217</v>
      </c>
      <c r="B15" s="4" t="s">
        <v>218</v>
      </c>
      <c r="C15" s="4" t="s">
        <v>219</v>
      </c>
    </row>
    <row r="16" spans="1:3" ht="15.75">
      <c r="A16" s="4" t="s">
        <v>220</v>
      </c>
      <c r="B16" s="4" t="s">
        <v>221</v>
      </c>
      <c r="C16" s="4" t="s">
        <v>222</v>
      </c>
    </row>
    <row r="17" spans="1:3" ht="15.75">
      <c r="A17" s="4" t="s">
        <v>223</v>
      </c>
      <c r="B17" s="4" t="s">
        <v>224</v>
      </c>
      <c r="C17" s="4" t="s">
        <v>225</v>
      </c>
    </row>
    <row r="18" spans="1:3" ht="15.75">
      <c r="A18" s="4" t="s">
        <v>226</v>
      </c>
      <c r="B18" s="4" t="s">
        <v>227</v>
      </c>
      <c r="C18" s="4" t="s">
        <v>228</v>
      </c>
    </row>
    <row r="19" spans="1:3" ht="15.75">
      <c r="A19" s="4" t="s">
        <v>229</v>
      </c>
      <c r="B19" s="4" t="s">
        <v>230</v>
      </c>
      <c r="C19" s="4" t="s">
        <v>231</v>
      </c>
    </row>
    <row r="20" spans="1:3" ht="15.75">
      <c r="A20" s="4" t="s">
        <v>232</v>
      </c>
      <c r="B20" s="4" t="s">
        <v>233</v>
      </c>
      <c r="C20" s="4" t="s">
        <v>234</v>
      </c>
    </row>
    <row r="21" spans="1:3" ht="15.75">
      <c r="A21" s="4" t="s">
        <v>235</v>
      </c>
      <c r="B21" s="4" t="s">
        <v>236</v>
      </c>
      <c r="C21" s="4" t="s">
        <v>237</v>
      </c>
    </row>
    <row r="22" spans="1:3" ht="15.75">
      <c r="A22" s="4" t="s">
        <v>238</v>
      </c>
      <c r="B22" s="4" t="s">
        <v>239</v>
      </c>
      <c r="C22" s="4" t="s">
        <v>240</v>
      </c>
    </row>
    <row r="23" spans="1:3" ht="15.75">
      <c r="A23" s="4" t="s">
        <v>241</v>
      </c>
      <c r="B23" s="4" t="s">
        <v>242</v>
      </c>
      <c r="C23" s="4" t="s">
        <v>243</v>
      </c>
    </row>
    <row r="24" spans="1:3" ht="15.75">
      <c r="A24" s="4" t="s">
        <v>244</v>
      </c>
      <c r="B24" s="4" t="s">
        <v>245</v>
      </c>
      <c r="C24" s="4" t="s">
        <v>246</v>
      </c>
    </row>
    <row r="25" spans="1:3" ht="15.75">
      <c r="A25" s="4" t="s">
        <v>247</v>
      </c>
      <c r="B25" s="4" t="s">
        <v>248</v>
      </c>
      <c r="C25" s="4" t="s">
        <v>249</v>
      </c>
    </row>
    <row r="26" spans="1:3" ht="15.75">
      <c r="A26" s="4" t="s">
        <v>250</v>
      </c>
      <c r="B26" s="4" t="s">
        <v>251</v>
      </c>
      <c r="C26" s="4" t="s">
        <v>252</v>
      </c>
    </row>
    <row r="27" spans="1:3" ht="15.75">
      <c r="A27" s="4" t="s">
        <v>253</v>
      </c>
      <c r="B27" s="4" t="s">
        <v>254</v>
      </c>
      <c r="C27" s="4" t="s">
        <v>255</v>
      </c>
    </row>
    <row r="28" spans="1:3" ht="60">
      <c r="A28" s="4" t="s">
        <v>256</v>
      </c>
      <c r="B28" s="4" t="s">
        <v>257</v>
      </c>
      <c r="C28" s="4" t="s">
        <v>258</v>
      </c>
    </row>
    <row r="29" spans="1:3" ht="15.75">
      <c r="A29" s="4" t="s">
        <v>259</v>
      </c>
      <c r="B29" s="4" t="s">
        <v>260</v>
      </c>
      <c r="C29" s="4" t="s">
        <v>261</v>
      </c>
    </row>
    <row r="30" spans="1:3" ht="30">
      <c r="A30" s="4" t="s">
        <v>262</v>
      </c>
      <c r="B30" s="4" t="s">
        <v>263</v>
      </c>
      <c r="C30" s="2"/>
    </row>
    <row r="31" spans="1:3" ht="15.75">
      <c r="A31" s="4" t="s">
        <v>264</v>
      </c>
      <c r="B31" s="4" t="s">
        <v>265</v>
      </c>
      <c r="C31" s="4" t="s">
        <v>266</v>
      </c>
    </row>
    <row r="32" spans="1:3" ht="15.75">
      <c r="A32" s="4" t="s">
        <v>267</v>
      </c>
      <c r="B32" s="4" t="s">
        <v>268</v>
      </c>
      <c r="C32" s="4" t="s">
        <v>269</v>
      </c>
    </row>
    <row r="33" spans="1:3" ht="30">
      <c r="A33" s="4" t="s">
        <v>270</v>
      </c>
      <c r="B33" s="4" t="s">
        <v>271</v>
      </c>
      <c r="C33" s="4" t="s">
        <v>272</v>
      </c>
    </row>
    <row r="34" spans="1:3" ht="60">
      <c r="A34" s="4" t="s">
        <v>273</v>
      </c>
      <c r="B34" s="4" t="s">
        <v>274</v>
      </c>
      <c r="C34" s="4" t="s">
        <v>275</v>
      </c>
    </row>
    <row r="35" spans="1:3">
      <c r="A35" s="3" t="s">
        <v>276</v>
      </c>
      <c r="B35" s="3" t="s">
        <v>277</v>
      </c>
      <c r="C35" s="3" t="s">
        <v>278</v>
      </c>
    </row>
    <row r="36" spans="1:3">
      <c r="A36" s="3" t="s">
        <v>279</v>
      </c>
      <c r="B36" s="3" t="s">
        <v>280</v>
      </c>
      <c r="C36" s="3" t="s">
        <v>281</v>
      </c>
    </row>
    <row r="37" spans="1:3">
      <c r="A37" s="3" t="s">
        <v>282</v>
      </c>
      <c r="B37" s="3" t="s">
        <v>283</v>
      </c>
      <c r="C37" s="3" t="s">
        <v>284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C7" sqref="C7"/>
    </sheetView>
  </sheetViews>
  <sheetFormatPr defaultRowHeight="15"/>
  <sheetData>
    <row r="1" spans="1:7" ht="16.5" thickBot="1">
      <c r="A1" s="52" t="s">
        <v>285</v>
      </c>
      <c r="C1" s="51" t="s">
        <v>286</v>
      </c>
      <c r="D1" s="19"/>
      <c r="E1" s="20" t="s">
        <v>287</v>
      </c>
      <c r="G1" s="50" t="s">
        <v>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25A399C08A549BB1B6988923F7B30" ma:contentTypeVersion="5" ma:contentTypeDescription="Create a new document." ma:contentTypeScope="" ma:versionID="5808f6933703a7e2e7b6a8e0548849e6">
  <xsd:schema xmlns:xsd="http://www.w3.org/2001/XMLSchema" xmlns:xs="http://www.w3.org/2001/XMLSchema" xmlns:p="http://schemas.microsoft.com/office/2006/metadata/properties" xmlns:ns2="30a63b99-7a51-4b77-9109-c46ecf8207a6" targetNamespace="http://schemas.microsoft.com/office/2006/metadata/properties" ma:root="true" ma:fieldsID="0fe620fbd157ecbdd9314460fe82b9f3" ns2:_="">
    <xsd:import namespace="30a63b99-7a51-4b77-9109-c46ecf8207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63b99-7a51-4b77-9109-c46ecf820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B2818-9DCE-4F38-AEB5-032B0D44E80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C3BEDD-32E7-4BF0-B974-09A151FD8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CE9184-CAB5-4301-BDED-E19D25B8E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NFleet Public</cp:lastModifiedBy>
  <dcterms:created xsi:type="dcterms:W3CDTF">2006-09-16T00:00:00Z</dcterms:created>
  <dcterms:modified xsi:type="dcterms:W3CDTF">2014-04-04T06:14:12Z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0x010100D3625A399C08A549BB1B6988923F7B30</vt:lpwstr>
  </property>
</Properties>
</file>